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45621"/>
</workbook>
</file>

<file path=xl/calcChain.xml><?xml version="1.0" encoding="utf-8"?>
<calcChain xmlns="http://schemas.openxmlformats.org/spreadsheetml/2006/main">
  <c r="C70" i="1" l="1"/>
  <c r="F83" i="1" l="1"/>
  <c r="F74" i="1" l="1"/>
  <c r="E75" i="1"/>
  <c r="D70" i="1" l="1"/>
  <c r="D62" i="1"/>
  <c r="D60" i="1"/>
  <c r="D59" i="1"/>
  <c r="B62" i="1"/>
  <c r="B61" i="1"/>
  <c r="B60" i="1"/>
  <c r="B59" i="1"/>
  <c r="F105" i="1" l="1"/>
  <c r="D53" i="1"/>
  <c r="D75" i="1"/>
  <c r="C75" i="1"/>
  <c r="F73" i="1"/>
  <c r="B75" i="1"/>
  <c r="F72" i="1"/>
  <c r="F71" i="1"/>
  <c r="F70" i="1"/>
  <c r="F75" i="1" s="1"/>
  <c r="F69" i="1"/>
  <c r="E63" i="1"/>
  <c r="D63" i="1"/>
  <c r="C63" i="1"/>
  <c r="B63" i="1"/>
  <c r="F62" i="1"/>
  <c r="F61" i="1"/>
  <c r="F60" i="1"/>
  <c r="F59" i="1"/>
  <c r="D13" i="1"/>
  <c r="E13" i="1"/>
  <c r="B13" i="1"/>
  <c r="I13" i="1" s="1"/>
  <c r="F8" i="1"/>
  <c r="F9" i="1"/>
  <c r="F10" i="1"/>
  <c r="F11" i="1"/>
  <c r="F12" i="1"/>
  <c r="F37" i="1"/>
  <c r="F27" i="1"/>
  <c r="F28" i="1"/>
  <c r="F29" i="1"/>
  <c r="F30" i="1"/>
  <c r="F26" i="1"/>
  <c r="E31" i="1"/>
  <c r="D31" i="1"/>
  <c r="C31" i="1"/>
  <c r="B31" i="1"/>
  <c r="F22" i="1"/>
  <c r="F82" i="1" s="1"/>
  <c r="F89" i="1" s="1"/>
  <c r="B32" i="1" l="1"/>
  <c r="I31" i="1" s="1"/>
  <c r="F31" i="1"/>
  <c r="I63" i="1"/>
  <c r="I75" i="1"/>
  <c r="F63" i="1"/>
  <c r="F13" i="1"/>
</calcChain>
</file>

<file path=xl/sharedStrings.xml><?xml version="1.0" encoding="utf-8"?>
<sst xmlns="http://schemas.openxmlformats.org/spreadsheetml/2006/main" count="118" uniqueCount="81">
  <si>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</si>
  <si>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</si>
  <si>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</si>
  <si>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</si>
  <si>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</si>
  <si>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</si>
  <si>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</si>
  <si>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</si>
  <si>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</si>
  <si>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</si>
  <si>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</si>
  <si>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</si>
  <si>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</si>
  <si>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</si>
  <si>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</si>
  <si>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</si>
  <si>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</si>
  <si>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</si>
  <si>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</si>
  <si>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</si>
  <si>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</si>
  <si>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</si>
  <si>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</si>
  <si>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xxxxxxxxxxxxx</t>
  </si>
  <si>
    <t>xxxx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</si>
  <si>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</si>
  <si>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</si>
  <si>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</si>
  <si>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</si>
  <si>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</si>
  <si>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</si>
  <si>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</si>
  <si>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</si>
  <si>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</si>
  <si>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</si>
  <si>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</si>
  <si>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</si>
  <si>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</si>
  <si>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</si>
  <si>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</si>
  <si>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</si>
  <si>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</si>
  <si>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</si>
  <si>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</si>
  <si>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</si>
  <si>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</si>
  <si>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</si>
  <si>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</si>
  <si>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</si>
  <si>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</si>
  <si>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</si>
  <si>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</si>
  <si>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</si>
  <si>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</si>
  <si>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</si>
  <si>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</si>
  <si>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</si>
  <si>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</si>
  <si>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</si>
  <si>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</si>
  <si>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</si>
  <si>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</si>
  <si>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</si>
  <si>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</si>
  <si>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</si>
  <si>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</si>
  <si>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</si>
  <si>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</si>
  <si>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</si>
  <si>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</si>
  <si>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</si>
  <si>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</si>
  <si>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</si>
  <si>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Liudmila Lunis</t>
  </si>
  <si>
    <t>Permokos ir kiti įsipareigojimai</t>
  </si>
  <si>
    <t>Kiti įsipareigojimai</t>
  </si>
  <si>
    <t>Direktorė</t>
  </si>
  <si>
    <t>Dalia Sargūnienė</t>
  </si>
  <si>
    <t>Uždirbtos lėšos ižde ir sąskaitoje</t>
  </si>
  <si>
    <t xml:space="preserve">laikotarpiu padidėjo- 19584,59 Eur daugiausiai dėl darbo užmokesčio sąnaudų padidėjimo ir komunaliniųirkitų paslaugų sąnaudų padidėjimo </t>
  </si>
  <si>
    <t>laikotarpiu padidėjo- 16727,32 Eur dėl išmokėtų atostoginių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</si>
</sst>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9" xfId="0" applyFont="1" applyBorder="1"/>
    <xf numFmtId="0" fontId="2" fillId="0" borderId="3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3" xfId="0" applyFont="1" applyBorder="1"/>
    <xf numFmtId="0" fontId="1" fillId="0" borderId="27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2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3" xfId="0" applyFont="1" applyBorder="1"/>
    <xf numFmtId="0" fontId="1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/>
    <xf numFmtId="0" fontId="3" fillId="0" borderId="1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abSelected="1" workbookViewId="0">
      <selection activeCell="A117" sqref="A117:G117"/>
    </sheetView>
  </sheetViews>
  <sheetFormatPr defaultRowHeight="15" x14ac:dyDescent="0.2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80" t="s">
        <v>0</v>
      </c>
      <c r="D2" s="80"/>
      <c r="E2" s="80"/>
      <c r="F2" s="1"/>
      <c r="G2" s="1"/>
      <c r="H2" s="1"/>
      <c r="I2" s="1"/>
    </row>
    <row r="3" spans="1:9" ht="16.149999999999999" customHeight="1" x14ac:dyDescent="0.25">
      <c r="A3" s="1"/>
      <c r="B3" s="1"/>
      <c r="C3" s="112" t="s">
        <v>13</v>
      </c>
      <c r="D3" s="112"/>
      <c r="E3" s="112"/>
      <c r="F3" s="1"/>
      <c r="G3" s="1"/>
      <c r="H3" s="1"/>
      <c r="I3" s="1"/>
    </row>
    <row r="4" spans="1:9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88" t="s">
        <v>72</v>
      </c>
      <c r="B5" s="88"/>
      <c r="C5" s="88"/>
      <c r="D5" s="88"/>
      <c r="E5" s="1"/>
      <c r="F5" s="1"/>
      <c r="G5" s="1"/>
      <c r="H5" s="1"/>
      <c r="I5" s="1"/>
    </row>
    <row r="6" spans="1:9" ht="69.599999999999994" customHeight="1" thickBot="1" x14ac:dyDescent="0.3">
      <c r="A6" s="11"/>
      <c r="B6" s="113" t="s">
        <v>6</v>
      </c>
      <c r="C6" s="113"/>
      <c r="D6" s="23" t="s">
        <v>8</v>
      </c>
      <c r="E6" s="23" t="s">
        <v>10</v>
      </c>
      <c r="F6" s="120" t="s">
        <v>11</v>
      </c>
      <c r="G6" s="121"/>
      <c r="H6" s="1"/>
      <c r="I6" s="1"/>
    </row>
    <row r="7" spans="1:9" ht="16.5" thickBot="1" x14ac:dyDescent="0.3">
      <c r="A7" s="25"/>
      <c r="B7" s="114" t="s">
        <v>7</v>
      </c>
      <c r="C7" s="114"/>
      <c r="D7" s="27" t="s">
        <v>9</v>
      </c>
      <c r="E7" s="15"/>
      <c r="F7" s="122"/>
      <c r="G7" s="123"/>
      <c r="H7" s="1"/>
      <c r="I7" s="1"/>
    </row>
    <row r="8" spans="1:9" ht="15.75" x14ac:dyDescent="0.25">
      <c r="A8" s="24" t="s">
        <v>1</v>
      </c>
      <c r="B8" s="115">
        <v>307469.71000000002</v>
      </c>
      <c r="C8" s="115"/>
      <c r="D8" s="47">
        <v>28.49</v>
      </c>
      <c r="E8" s="34"/>
      <c r="F8" s="104">
        <f t="shared" ref="F8" si="0">SUM(B8:E8)</f>
        <v>307498.2</v>
      </c>
      <c r="G8" s="105"/>
      <c r="H8" s="1"/>
      <c r="I8" s="1"/>
    </row>
    <row r="9" spans="1:9" ht="15.75" x14ac:dyDescent="0.25">
      <c r="A9" s="2" t="s">
        <v>2</v>
      </c>
      <c r="B9" s="119">
        <v>30066.69</v>
      </c>
      <c r="C9" s="119"/>
      <c r="D9" s="48"/>
      <c r="E9" s="4"/>
      <c r="F9" s="104">
        <f t="shared" ref="F9" si="1">SUM(B9:E9)</f>
        <v>30066.69</v>
      </c>
      <c r="G9" s="105"/>
      <c r="H9" s="1"/>
      <c r="I9" s="1"/>
    </row>
    <row r="10" spans="1:9" ht="15.75" x14ac:dyDescent="0.25">
      <c r="A10" s="2" t="s">
        <v>3</v>
      </c>
      <c r="B10" s="119">
        <v>109.97</v>
      </c>
      <c r="C10" s="119"/>
      <c r="D10" s="48"/>
      <c r="E10" s="4"/>
      <c r="F10" s="104">
        <f t="shared" ref="F10:F12" si="2">SUM(B10:E10)</f>
        <v>109.97</v>
      </c>
      <c r="G10" s="105"/>
      <c r="H10" s="1"/>
      <c r="I10" s="1"/>
    </row>
    <row r="11" spans="1:9" ht="15.75" x14ac:dyDescent="0.25">
      <c r="A11" s="2" t="s">
        <v>4</v>
      </c>
      <c r="B11" s="116">
        <v>31597.81</v>
      </c>
      <c r="C11" s="116"/>
      <c r="D11" s="4"/>
      <c r="E11" s="4"/>
      <c r="F11" s="104">
        <f t="shared" si="2"/>
        <v>31597.81</v>
      </c>
      <c r="G11" s="105"/>
      <c r="H11" s="1"/>
      <c r="I11" s="1"/>
    </row>
    <row r="12" spans="1:9" ht="16.5" thickBot="1" x14ac:dyDescent="0.3">
      <c r="A12" s="7" t="s">
        <v>5</v>
      </c>
      <c r="B12" s="117"/>
      <c r="C12" s="117"/>
      <c r="D12" s="38"/>
      <c r="E12" s="8"/>
      <c r="F12" s="104">
        <f t="shared" si="2"/>
        <v>0</v>
      </c>
      <c r="G12" s="105"/>
      <c r="H12" s="1"/>
      <c r="I12" s="1"/>
    </row>
    <row r="13" spans="1:9" ht="19.899999999999999" customHeight="1" thickBot="1" x14ac:dyDescent="0.3">
      <c r="A13" s="9" t="s">
        <v>11</v>
      </c>
      <c r="B13" s="118">
        <f>SUM(B8:C12)</f>
        <v>369244.18</v>
      </c>
      <c r="C13" s="118"/>
      <c r="D13" s="10">
        <f>SUM(D8:D12)</f>
        <v>28.49</v>
      </c>
      <c r="E13" s="10">
        <f>SUM(E8:E12)</f>
        <v>0</v>
      </c>
      <c r="F13" s="106">
        <f>SUM(F8:G12)</f>
        <v>369272.67</v>
      </c>
      <c r="G13" s="107"/>
      <c r="H13" s="1"/>
      <c r="I13" s="28">
        <f>+E13+D13+B13</f>
        <v>369272.67</v>
      </c>
    </row>
    <row r="14" spans="1:9" ht="15.75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A15" s="1"/>
      <c r="B15" s="1"/>
      <c r="C15" s="67" t="s">
        <v>12</v>
      </c>
      <c r="D15" s="67"/>
      <c r="E15" s="1"/>
      <c r="F15" s="1"/>
      <c r="G15" s="1"/>
      <c r="H15" s="1"/>
      <c r="I15" s="1"/>
    </row>
    <row r="16" spans="1:9" ht="15.75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5.75" x14ac:dyDescent="0.25">
      <c r="A17" s="66" t="s">
        <v>14</v>
      </c>
      <c r="B17" s="66"/>
      <c r="C17" s="66"/>
      <c r="D17" s="66"/>
      <c r="E17" s="66"/>
      <c r="F17" s="66"/>
      <c r="G17" s="66"/>
      <c r="H17" s="1"/>
      <c r="I17" s="1"/>
    </row>
    <row r="18" spans="1:9" ht="15.75" x14ac:dyDescent="0.25">
      <c r="A18" s="108" t="s">
        <v>16</v>
      </c>
      <c r="B18" s="108"/>
      <c r="C18" s="108"/>
      <c r="D18" s="108"/>
      <c r="E18" s="108"/>
      <c r="F18" s="125">
        <v>1.9</v>
      </c>
      <c r="G18" s="125"/>
      <c r="H18" s="1"/>
      <c r="I18" s="1"/>
    </row>
    <row r="19" spans="1:9" ht="15.75" x14ac:dyDescent="0.25">
      <c r="A19" s="108" t="s">
        <v>17</v>
      </c>
      <c r="B19" s="108"/>
      <c r="C19" s="108"/>
      <c r="D19" s="108"/>
      <c r="E19" s="108"/>
      <c r="F19" s="125"/>
      <c r="G19" s="125"/>
      <c r="H19" s="1"/>
      <c r="I19" s="1"/>
    </row>
    <row r="20" spans="1:9" ht="15.75" x14ac:dyDescent="0.25">
      <c r="A20" s="108" t="s">
        <v>18</v>
      </c>
      <c r="B20" s="108"/>
      <c r="C20" s="108"/>
      <c r="D20" s="108"/>
      <c r="E20" s="108"/>
      <c r="F20" s="83"/>
      <c r="G20" s="83"/>
      <c r="H20" s="1"/>
      <c r="I20" s="1"/>
    </row>
    <row r="21" spans="1:9" ht="16.5" thickBot="1" x14ac:dyDescent="0.3">
      <c r="A21" s="124" t="s">
        <v>15</v>
      </c>
      <c r="B21" s="124"/>
      <c r="C21" s="124"/>
      <c r="D21" s="124"/>
      <c r="E21" s="124"/>
      <c r="F21" s="89"/>
      <c r="G21" s="89"/>
      <c r="H21" s="1"/>
      <c r="I21" s="1"/>
    </row>
    <row r="22" spans="1:9" s="17" customFormat="1" ht="19.899999999999999" customHeight="1" thickBot="1" x14ac:dyDescent="0.3">
      <c r="A22" s="81" t="s">
        <v>11</v>
      </c>
      <c r="B22" s="82"/>
      <c r="C22" s="82"/>
      <c r="D22" s="82"/>
      <c r="E22" s="82"/>
      <c r="F22" s="126">
        <f>SUM(F18:F21)</f>
        <v>1.9</v>
      </c>
      <c r="G22" s="127"/>
      <c r="H22" s="16"/>
      <c r="I22" s="16"/>
    </row>
    <row r="23" spans="1:9" ht="15.7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x14ac:dyDescent="0.25">
      <c r="A24" s="66" t="s">
        <v>19</v>
      </c>
      <c r="B24" s="66"/>
      <c r="C24" s="66"/>
      <c r="D24" s="66"/>
      <c r="E24" s="66"/>
      <c r="F24" s="1"/>
      <c r="G24" s="1"/>
      <c r="H24" s="1"/>
      <c r="I24" s="1"/>
    </row>
    <row r="25" spans="1:9" ht="62.45" customHeight="1" x14ac:dyDescent="0.25">
      <c r="A25" s="2"/>
      <c r="B25" s="3" t="s">
        <v>20</v>
      </c>
      <c r="C25" s="3" t="s">
        <v>37</v>
      </c>
      <c r="D25" s="3" t="s">
        <v>21</v>
      </c>
      <c r="E25" s="13" t="s">
        <v>78</v>
      </c>
      <c r="F25" s="87" t="s">
        <v>11</v>
      </c>
      <c r="G25" s="87"/>
      <c r="H25" s="1"/>
      <c r="I25" s="1"/>
    </row>
    <row r="26" spans="1:9" ht="15.75" x14ac:dyDescent="0.25">
      <c r="A26" s="2" t="s">
        <v>1</v>
      </c>
      <c r="B26" s="44">
        <v>0</v>
      </c>
      <c r="C26" s="46"/>
      <c r="D26" s="45"/>
      <c r="E26" s="6"/>
      <c r="F26" s="83">
        <f>SUM(B26:E26)</f>
        <v>0</v>
      </c>
      <c r="G26" s="83"/>
      <c r="H26" s="1"/>
      <c r="I26" s="1"/>
    </row>
    <row r="27" spans="1:9" ht="15.75" x14ac:dyDescent="0.25">
      <c r="A27" s="2" t="s">
        <v>2</v>
      </c>
      <c r="B27" s="44">
        <v>1385.77</v>
      </c>
      <c r="C27" s="46">
        <v>19179.28</v>
      </c>
      <c r="D27" s="45">
        <v>6285.47</v>
      </c>
      <c r="E27" s="6"/>
      <c r="F27" s="83">
        <f t="shared" ref="F27:F30" si="3">SUM(B27:E27)</f>
        <v>26850.52</v>
      </c>
      <c r="G27" s="83"/>
      <c r="H27" s="1"/>
      <c r="I27" s="1"/>
    </row>
    <row r="28" spans="1:9" ht="15.75" x14ac:dyDescent="0.25">
      <c r="A28" s="2" t="s">
        <v>3</v>
      </c>
      <c r="B28" s="44"/>
      <c r="C28" s="46"/>
      <c r="D28" s="31"/>
      <c r="E28" s="6"/>
      <c r="F28" s="83">
        <f t="shared" si="3"/>
        <v>0</v>
      </c>
      <c r="G28" s="83"/>
      <c r="H28" s="1"/>
      <c r="I28" s="1"/>
    </row>
    <row r="29" spans="1:9" ht="15.75" x14ac:dyDescent="0.25">
      <c r="A29" s="2" t="s">
        <v>4</v>
      </c>
      <c r="B29" s="31"/>
      <c r="C29" s="46"/>
      <c r="D29" s="31"/>
      <c r="E29" s="6"/>
      <c r="F29" s="83">
        <f t="shared" si="3"/>
        <v>0</v>
      </c>
      <c r="G29" s="83"/>
      <c r="H29" s="1"/>
      <c r="I29" s="1"/>
    </row>
    <row r="30" spans="1:9" ht="16.5" thickBot="1" x14ac:dyDescent="0.3">
      <c r="A30" s="11" t="s">
        <v>5</v>
      </c>
      <c r="B30" s="12"/>
      <c r="C30" s="12"/>
      <c r="D30" s="12"/>
      <c r="E30" s="35">
        <v>6.13</v>
      </c>
      <c r="F30" s="83">
        <f t="shared" si="3"/>
        <v>6.13</v>
      </c>
      <c r="G30" s="83"/>
      <c r="H30" s="1"/>
      <c r="I30" s="1"/>
    </row>
    <row r="31" spans="1:9" s="17" customFormat="1" ht="19.899999999999999" customHeight="1" thickBot="1" x14ac:dyDescent="0.3">
      <c r="A31" s="18" t="s">
        <v>11</v>
      </c>
      <c r="B31" s="20">
        <f>SUM(B26:B30)</f>
        <v>1385.77</v>
      </c>
      <c r="C31" s="21">
        <f>SUM(C26:C30)</f>
        <v>19179.28</v>
      </c>
      <c r="D31" s="22">
        <f>SUM(D26:D30)</f>
        <v>6285.47</v>
      </c>
      <c r="E31" s="19">
        <f>SUM(E26:E30)</f>
        <v>6.13</v>
      </c>
      <c r="F31" s="82">
        <f>SUM(F26:G30)</f>
        <v>26856.65</v>
      </c>
      <c r="G31" s="86"/>
      <c r="H31" s="16"/>
      <c r="I31" s="16">
        <f>+B32+E31</f>
        <v>26856.65</v>
      </c>
    </row>
    <row r="32" spans="1:9" ht="15.75" x14ac:dyDescent="0.25">
      <c r="A32" s="33" t="s">
        <v>27</v>
      </c>
      <c r="B32" s="109">
        <f>+B31+C31+D31</f>
        <v>26850.52</v>
      </c>
      <c r="C32" s="110"/>
      <c r="D32" s="111"/>
      <c r="E32" s="1"/>
      <c r="F32" s="1"/>
      <c r="G32" s="1"/>
      <c r="H32" s="1"/>
      <c r="I32" s="1">
        <v>3882.31</v>
      </c>
    </row>
    <row r="33" spans="1:9" ht="15.75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.75" x14ac:dyDescent="0.25">
      <c r="A34" s="66" t="s">
        <v>22</v>
      </c>
      <c r="B34" s="66"/>
      <c r="C34" s="66"/>
      <c r="D34" s="66"/>
      <c r="E34" s="66"/>
      <c r="F34" s="1"/>
      <c r="G34" s="1"/>
      <c r="H34" s="1"/>
      <c r="I34" s="1"/>
    </row>
    <row r="35" spans="1:9" ht="15.75" x14ac:dyDescent="0.25">
      <c r="A35" s="108" t="s">
        <v>74</v>
      </c>
      <c r="B35" s="108"/>
      <c r="C35" s="108"/>
      <c r="D35" s="108"/>
      <c r="E35" s="108"/>
      <c r="F35" s="83"/>
      <c r="G35" s="83"/>
      <c r="H35" s="1"/>
      <c r="I35" s="1"/>
    </row>
    <row r="36" spans="1:9" ht="16.5" thickBot="1" x14ac:dyDescent="0.3">
      <c r="A36" s="124" t="s">
        <v>23</v>
      </c>
      <c r="B36" s="124"/>
      <c r="C36" s="124"/>
      <c r="D36" s="124"/>
      <c r="E36" s="124"/>
      <c r="F36" s="89" t="s">
        <v>24</v>
      </c>
      <c r="G36" s="89"/>
      <c r="H36" s="1"/>
      <c r="I36" s="1"/>
    </row>
    <row r="37" spans="1:9" ht="19.899999999999999" customHeight="1" thickBot="1" x14ac:dyDescent="0.3">
      <c r="A37" s="81" t="s">
        <v>11</v>
      </c>
      <c r="B37" s="82"/>
      <c r="C37" s="82"/>
      <c r="D37" s="82"/>
      <c r="E37" s="82"/>
      <c r="F37" s="118">
        <f>SUM(F35:F36)</f>
        <v>0</v>
      </c>
      <c r="G37" s="128"/>
      <c r="H37" s="1"/>
      <c r="I37" s="1"/>
    </row>
    <row r="38" spans="1:9" ht="15.75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ht="15.75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ht="15.75" x14ac:dyDescent="0.25">
      <c r="A41" s="5"/>
      <c r="B41" s="5"/>
      <c r="C41" s="5"/>
      <c r="D41" s="5"/>
      <c r="E41" s="5"/>
      <c r="F41" s="5"/>
      <c r="G41" s="5"/>
      <c r="H41" s="5"/>
      <c r="I41" s="5"/>
    </row>
    <row r="42" spans="1:9" ht="15.75" x14ac:dyDescent="0.25">
      <c r="A42" s="53"/>
      <c r="B42" s="53"/>
      <c r="C42" s="53"/>
      <c r="D42" s="53"/>
      <c r="E42" s="53"/>
      <c r="F42" s="53"/>
      <c r="G42" s="53"/>
      <c r="H42" s="53"/>
      <c r="I42" s="53"/>
    </row>
    <row r="43" spans="1:9" ht="15.7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/>
      <c r="B44" s="5"/>
      <c r="C44" s="5"/>
      <c r="D44" s="5"/>
      <c r="E44" s="5"/>
      <c r="F44" s="5"/>
      <c r="G44" s="5"/>
      <c r="H44" s="5"/>
      <c r="I44" s="5"/>
    </row>
    <row r="45" spans="1:9" ht="15.75" x14ac:dyDescent="0.25">
      <c r="A45" s="1"/>
      <c r="B45" s="1"/>
      <c r="C45" s="67" t="s">
        <v>25</v>
      </c>
      <c r="D45" s="67"/>
      <c r="E45" s="1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5.75" x14ac:dyDescent="0.25">
      <c r="A47" s="66" t="s">
        <v>26</v>
      </c>
      <c r="B47" s="66"/>
      <c r="C47" s="66"/>
      <c r="D47" s="66"/>
      <c r="E47" s="1"/>
      <c r="F47" s="1"/>
      <c r="G47" s="1"/>
      <c r="H47" s="1"/>
      <c r="I47" s="1"/>
    </row>
    <row r="48" spans="1:9" ht="15.75" x14ac:dyDescent="0.25">
      <c r="A48" s="92" t="s">
        <v>1</v>
      </c>
      <c r="B48" s="63"/>
      <c r="C48" s="93"/>
      <c r="D48" s="90">
        <v>10097.77</v>
      </c>
      <c r="E48" s="91"/>
      <c r="F48" s="1"/>
      <c r="G48" s="1"/>
      <c r="H48" s="1"/>
      <c r="I48" s="1"/>
    </row>
    <row r="49" spans="1:9" ht="15.75" x14ac:dyDescent="0.25">
      <c r="A49" s="92" t="s">
        <v>2</v>
      </c>
      <c r="B49" s="63"/>
      <c r="C49" s="93"/>
      <c r="D49" s="90">
        <v>146.13999999999999</v>
      </c>
      <c r="E49" s="91"/>
      <c r="F49" s="1"/>
      <c r="G49" s="1"/>
      <c r="H49" s="1"/>
      <c r="I49" s="1"/>
    </row>
    <row r="50" spans="1:9" ht="15.75" x14ac:dyDescent="0.25">
      <c r="A50" s="92" t="s">
        <v>3</v>
      </c>
      <c r="B50" s="63"/>
      <c r="C50" s="93"/>
      <c r="D50" s="90"/>
      <c r="E50" s="91"/>
      <c r="F50" s="1"/>
      <c r="G50" s="1"/>
      <c r="H50" s="1"/>
      <c r="I50" s="1"/>
    </row>
    <row r="51" spans="1:9" ht="15.75" x14ac:dyDescent="0.25">
      <c r="A51" s="92" t="s">
        <v>4</v>
      </c>
      <c r="B51" s="63"/>
      <c r="C51" s="93"/>
      <c r="D51" s="90">
        <v>945.27</v>
      </c>
      <c r="E51" s="91"/>
      <c r="F51" s="1"/>
      <c r="G51" s="1"/>
      <c r="H51" s="1"/>
      <c r="I51" s="1"/>
    </row>
    <row r="52" spans="1:9" ht="16.5" thickBot="1" x14ac:dyDescent="0.3">
      <c r="A52" s="98" t="s">
        <v>46</v>
      </c>
      <c r="B52" s="99"/>
      <c r="C52" s="100"/>
      <c r="D52" s="94"/>
      <c r="E52" s="95"/>
      <c r="F52" s="1"/>
      <c r="G52" s="1"/>
      <c r="H52" s="1"/>
      <c r="I52" s="1"/>
    </row>
    <row r="53" spans="1:9" ht="19.899999999999999" customHeight="1" thickBot="1" x14ac:dyDescent="0.3">
      <c r="A53" s="101" t="s">
        <v>11</v>
      </c>
      <c r="B53" s="102"/>
      <c r="C53" s="103"/>
      <c r="D53" s="96">
        <f>SUM(D48:E52)</f>
        <v>11189.18</v>
      </c>
      <c r="E53" s="97"/>
      <c r="F53" s="1"/>
      <c r="G53" s="1"/>
      <c r="H53" s="1"/>
      <c r="I53" s="1"/>
    </row>
    <row r="54" spans="1:9" ht="15.75" x14ac:dyDescent="0.25">
      <c r="A54" s="1"/>
      <c r="B54" s="29"/>
      <c r="C54" s="1"/>
      <c r="D54" s="1"/>
      <c r="E54" s="1"/>
      <c r="F54" s="1"/>
      <c r="G54" s="1"/>
      <c r="H54" s="1"/>
      <c r="I54" s="1"/>
    </row>
    <row r="55" spans="1:9" ht="15.75" x14ac:dyDescent="0.25">
      <c r="A55" s="1"/>
      <c r="B55" s="30"/>
      <c r="C55" s="67" t="s">
        <v>28</v>
      </c>
      <c r="D55" s="67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66" t="s">
        <v>33</v>
      </c>
      <c r="B57" s="66"/>
      <c r="C57" s="66"/>
      <c r="D57" s="66"/>
      <c r="E57" s="66"/>
      <c r="F57" s="5"/>
      <c r="G57" s="5"/>
      <c r="H57" s="5"/>
      <c r="I57" s="5"/>
    </row>
    <row r="58" spans="1:9" ht="31.5" x14ac:dyDescent="0.25">
      <c r="A58" s="3" t="s">
        <v>34</v>
      </c>
      <c r="B58" s="3" t="s">
        <v>29</v>
      </c>
      <c r="C58" s="3" t="s">
        <v>30</v>
      </c>
      <c r="D58" s="3" t="s">
        <v>31</v>
      </c>
      <c r="E58" s="3" t="s">
        <v>32</v>
      </c>
      <c r="F58" s="87" t="s">
        <v>11</v>
      </c>
      <c r="G58" s="87"/>
      <c r="H58" s="1"/>
      <c r="I58" s="1"/>
    </row>
    <row r="59" spans="1:9" ht="15.75" x14ac:dyDescent="0.25">
      <c r="A59" s="2" t="s">
        <v>1</v>
      </c>
      <c r="B59" s="49">
        <f>B8</f>
        <v>307469.71000000002</v>
      </c>
      <c r="C59" s="49">
        <v>28.49</v>
      </c>
      <c r="D59" s="51">
        <f>D48</f>
        <v>10097.77</v>
      </c>
      <c r="E59" s="31"/>
      <c r="F59" s="83">
        <f>SUM(B59:E59)</f>
        <v>317595.97000000003</v>
      </c>
      <c r="G59" s="83"/>
      <c r="H59" s="1"/>
      <c r="I59" s="1"/>
    </row>
    <row r="60" spans="1:9" ht="15.75" x14ac:dyDescent="0.25">
      <c r="A60" s="2" t="s">
        <v>2</v>
      </c>
      <c r="B60" s="50">
        <f>B9</f>
        <v>30066.69</v>
      </c>
      <c r="C60" s="50"/>
      <c r="D60" s="51">
        <f>D49</f>
        <v>146.13999999999999</v>
      </c>
      <c r="E60" s="6"/>
      <c r="F60" s="83">
        <f t="shared" ref="F60:F62" si="4">SUM(B60:E60)</f>
        <v>30212.829999999998</v>
      </c>
      <c r="G60" s="83"/>
      <c r="H60" s="1"/>
      <c r="I60" s="1"/>
    </row>
    <row r="61" spans="1:9" ht="15.75" x14ac:dyDescent="0.25">
      <c r="A61" s="2" t="s">
        <v>3</v>
      </c>
      <c r="B61" s="50">
        <f>B10</f>
        <v>109.97</v>
      </c>
      <c r="C61" s="50"/>
      <c r="D61" s="51"/>
      <c r="E61" s="6"/>
      <c r="F61" s="83">
        <f t="shared" si="4"/>
        <v>109.97</v>
      </c>
      <c r="G61" s="83"/>
      <c r="H61" s="1"/>
      <c r="I61" s="1"/>
    </row>
    <row r="62" spans="1:9" ht="16.5" thickBot="1" x14ac:dyDescent="0.3">
      <c r="A62" s="11" t="s">
        <v>4</v>
      </c>
      <c r="B62" s="14">
        <f>B11</f>
        <v>31597.81</v>
      </c>
      <c r="C62" s="14"/>
      <c r="D62" s="52">
        <f>D51</f>
        <v>945.27</v>
      </c>
      <c r="E62" s="32"/>
      <c r="F62" s="89">
        <f t="shared" si="4"/>
        <v>32543.08</v>
      </c>
      <c r="G62" s="89"/>
      <c r="H62" s="1"/>
      <c r="I62" s="1"/>
    </row>
    <row r="63" spans="1:9" ht="19.899999999999999" customHeight="1" thickBot="1" x14ac:dyDescent="0.3">
      <c r="A63" s="9" t="s">
        <v>11</v>
      </c>
      <c r="B63" s="26">
        <f>SUM(B59:B62)</f>
        <v>369244.18</v>
      </c>
      <c r="C63" s="26">
        <f>SUM(C59:C62)</f>
        <v>28.49</v>
      </c>
      <c r="D63" s="26">
        <f>SUM(D59:D62)</f>
        <v>11189.18</v>
      </c>
      <c r="E63" s="26">
        <f>SUM(E59:E62)</f>
        <v>0</v>
      </c>
      <c r="F63" s="82">
        <f>SUM(F59:G62)</f>
        <v>380461.85000000003</v>
      </c>
      <c r="G63" s="86"/>
      <c r="H63" s="1"/>
      <c r="I63" s="1">
        <f>+E63+D63+C63+B63</f>
        <v>380461.85</v>
      </c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"/>
      <c r="B65" s="1"/>
      <c r="C65" s="67" t="s">
        <v>35</v>
      </c>
      <c r="D65" s="67"/>
      <c r="E65" s="1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88" t="s">
        <v>38</v>
      </c>
      <c r="B67" s="88"/>
      <c r="C67" s="88"/>
      <c r="D67" s="88"/>
      <c r="E67" s="88"/>
      <c r="F67" s="88"/>
      <c r="G67" s="1"/>
      <c r="H67" s="1"/>
      <c r="I67" s="1"/>
    </row>
    <row r="68" spans="1:9" ht="60" customHeight="1" x14ac:dyDescent="0.25">
      <c r="A68" s="3" t="s">
        <v>36</v>
      </c>
      <c r="B68" s="3" t="s">
        <v>20</v>
      </c>
      <c r="C68" s="3" t="s">
        <v>37</v>
      </c>
      <c r="D68" s="3" t="s">
        <v>50</v>
      </c>
      <c r="E68" s="3" t="s">
        <v>49</v>
      </c>
      <c r="F68" s="87" t="s">
        <v>11</v>
      </c>
      <c r="G68" s="87"/>
      <c r="H68" s="1"/>
      <c r="I68" s="1"/>
    </row>
    <row r="69" spans="1:9" ht="15.75" x14ac:dyDescent="0.25">
      <c r="A69" s="2" t="s">
        <v>1</v>
      </c>
      <c r="B69" s="44">
        <v>0</v>
      </c>
      <c r="C69" s="46"/>
      <c r="D69" s="45"/>
      <c r="E69" s="6"/>
      <c r="F69" s="83">
        <f>SUM(B69:E69)</f>
        <v>0</v>
      </c>
      <c r="G69" s="83"/>
      <c r="H69" s="1"/>
      <c r="I69" s="1"/>
    </row>
    <row r="70" spans="1:9" ht="15.75" x14ac:dyDescent="0.25">
      <c r="A70" s="2" t="s">
        <v>2</v>
      </c>
      <c r="B70" s="44">
        <v>1385.77</v>
      </c>
      <c r="C70" s="46">
        <f>C27</f>
        <v>19179.28</v>
      </c>
      <c r="D70" s="45">
        <f>D27</f>
        <v>6285.47</v>
      </c>
      <c r="E70" s="6"/>
      <c r="F70" s="83">
        <f t="shared" ref="F70:F72" si="5">SUM(B70:E70)</f>
        <v>26850.52</v>
      </c>
      <c r="G70" s="83"/>
      <c r="H70" s="1"/>
      <c r="I70" s="1"/>
    </row>
    <row r="71" spans="1:9" ht="15.75" x14ac:dyDescent="0.25">
      <c r="A71" s="2" t="s">
        <v>3</v>
      </c>
      <c r="B71" s="44"/>
      <c r="C71" s="46"/>
      <c r="D71" s="31"/>
      <c r="E71" s="6"/>
      <c r="F71" s="83">
        <f t="shared" si="5"/>
        <v>0</v>
      </c>
      <c r="G71" s="83"/>
      <c r="H71" s="1"/>
      <c r="I71" s="1"/>
    </row>
    <row r="72" spans="1:9" ht="15.75" x14ac:dyDescent="0.25">
      <c r="A72" s="2" t="s">
        <v>4</v>
      </c>
      <c r="B72" s="31"/>
      <c r="C72" s="46"/>
      <c r="D72" s="31"/>
      <c r="E72" s="31"/>
      <c r="F72" s="83">
        <f t="shared" si="5"/>
        <v>0</v>
      </c>
      <c r="G72" s="83"/>
      <c r="H72" s="1"/>
      <c r="I72" s="1"/>
    </row>
    <row r="73" spans="1:9" ht="15.75" x14ac:dyDescent="0.25">
      <c r="A73" s="55" t="s">
        <v>5</v>
      </c>
      <c r="B73" s="37"/>
      <c r="C73" s="37"/>
      <c r="D73" s="36"/>
      <c r="E73" s="37"/>
      <c r="F73" s="83">
        <f t="shared" ref="F73" si="6">SUM(B73:E73)</f>
        <v>0</v>
      </c>
      <c r="G73" s="83"/>
      <c r="H73" s="5"/>
      <c r="I73" s="5"/>
    </row>
    <row r="74" spans="1:9" ht="16.5" thickBot="1" x14ac:dyDescent="0.3">
      <c r="A74" s="56" t="s">
        <v>75</v>
      </c>
      <c r="B74" s="58"/>
      <c r="C74" s="58"/>
      <c r="D74" s="59"/>
      <c r="E74" s="58"/>
      <c r="F74" s="83">
        <f t="shared" ref="F74" si="7">SUM(B74:E74)</f>
        <v>0</v>
      </c>
      <c r="G74" s="83"/>
      <c r="H74" s="54"/>
      <c r="I74" s="54"/>
    </row>
    <row r="75" spans="1:9" ht="19.899999999999999" customHeight="1" thickBot="1" x14ac:dyDescent="0.3">
      <c r="A75" s="9" t="s">
        <v>11</v>
      </c>
      <c r="B75" s="57">
        <f>SUM(B69:B73)</f>
        <v>1385.77</v>
      </c>
      <c r="C75" s="57">
        <f>SUM(C69:C73)</f>
        <v>19179.28</v>
      </c>
      <c r="D75" s="57">
        <f>SUM(D69:D73)</f>
        <v>6285.47</v>
      </c>
      <c r="E75" s="57">
        <f>SUM(E69:E74)</f>
        <v>0</v>
      </c>
      <c r="F75" s="84">
        <f t="shared" ref="F75" si="8">SUM(F69:F74)</f>
        <v>26850.52</v>
      </c>
      <c r="G75" s="85"/>
      <c r="H75" s="1"/>
      <c r="I75" s="1">
        <f>+B75+C75+D75+E75</f>
        <v>26850.52</v>
      </c>
    </row>
    <row r="76" spans="1:9" ht="15.75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5.75" x14ac:dyDescent="0.25">
      <c r="A77" s="1"/>
      <c r="B77" s="1"/>
      <c r="C77" s="67" t="s">
        <v>39</v>
      </c>
      <c r="D77" s="67"/>
      <c r="E77" s="1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5.75" x14ac:dyDescent="0.25">
      <c r="A79" s="61" t="s">
        <v>51</v>
      </c>
      <c r="B79" s="61"/>
      <c r="C79" s="61"/>
      <c r="D79" s="61"/>
      <c r="E79" s="61"/>
      <c r="F79" s="61"/>
      <c r="G79" s="61"/>
      <c r="H79" s="1"/>
      <c r="I79" s="1"/>
    </row>
    <row r="80" spans="1:9" ht="15.75" x14ac:dyDescent="0.25">
      <c r="A80" s="40" t="s">
        <v>52</v>
      </c>
      <c r="B80" s="71" t="s">
        <v>41</v>
      </c>
      <c r="C80" s="71"/>
      <c r="D80" s="71"/>
      <c r="E80" s="71"/>
      <c r="F80" s="79">
        <v>0</v>
      </c>
      <c r="G80" s="79"/>
      <c r="H80" s="1"/>
      <c r="I80" s="1"/>
    </row>
    <row r="81" spans="1:9" ht="15.75" x14ac:dyDescent="0.25">
      <c r="A81" s="40" t="s">
        <v>52</v>
      </c>
      <c r="B81" s="71" t="s">
        <v>40</v>
      </c>
      <c r="C81" s="71"/>
      <c r="D81" s="71"/>
      <c r="E81" s="71"/>
      <c r="F81" s="79">
        <v>0</v>
      </c>
      <c r="G81" s="79"/>
      <c r="H81" s="1"/>
      <c r="I81" s="1"/>
    </row>
    <row r="82" spans="1:9" ht="15.75" x14ac:dyDescent="0.25">
      <c r="A82" s="41" t="s">
        <v>53</v>
      </c>
      <c r="B82" s="72" t="s">
        <v>44</v>
      </c>
      <c r="C82" s="72"/>
      <c r="D82" s="72"/>
      <c r="E82" s="72"/>
      <c r="F82" s="79">
        <f>F22</f>
        <v>1.9</v>
      </c>
      <c r="G82" s="79"/>
      <c r="H82" s="5"/>
      <c r="I82" s="5"/>
    </row>
    <row r="83" spans="1:9" ht="15.75" x14ac:dyDescent="0.25">
      <c r="A83" s="40" t="s">
        <v>54</v>
      </c>
      <c r="B83" s="71" t="s">
        <v>42</v>
      </c>
      <c r="C83" s="71"/>
      <c r="D83" s="71"/>
      <c r="E83" s="71"/>
      <c r="F83" s="79">
        <f>E30</f>
        <v>6.13</v>
      </c>
      <c r="G83" s="79"/>
      <c r="H83" s="1"/>
      <c r="I83" s="1"/>
    </row>
    <row r="84" spans="1:9" ht="15.75" x14ac:dyDescent="0.25">
      <c r="A84" s="40" t="s">
        <v>55</v>
      </c>
      <c r="B84" s="71" t="s">
        <v>43</v>
      </c>
      <c r="C84" s="71"/>
      <c r="D84" s="71"/>
      <c r="E84" s="71"/>
      <c r="F84" s="79">
        <v>0</v>
      </c>
      <c r="G84" s="79"/>
      <c r="H84" s="1"/>
      <c r="I84" s="1"/>
    </row>
    <row r="85" spans="1:9" ht="15.75" x14ac:dyDescent="0.25">
      <c r="A85" s="40" t="s">
        <v>56</v>
      </c>
      <c r="B85" s="71" t="s">
        <v>47</v>
      </c>
      <c r="C85" s="71"/>
      <c r="D85" s="71"/>
      <c r="E85" s="71"/>
      <c r="F85" s="79">
        <v>0</v>
      </c>
      <c r="G85" s="79"/>
      <c r="H85" s="1"/>
      <c r="I85" s="1"/>
    </row>
    <row r="86" spans="1:9" ht="15.75" x14ac:dyDescent="0.25">
      <c r="A86" s="40" t="s">
        <v>56</v>
      </c>
      <c r="B86" s="71" t="s">
        <v>48</v>
      </c>
      <c r="C86" s="71"/>
      <c r="D86" s="71"/>
      <c r="E86" s="71"/>
      <c r="F86" s="79">
        <v>0</v>
      </c>
      <c r="G86" s="79"/>
      <c r="H86" s="1"/>
      <c r="I86" s="1"/>
    </row>
    <row r="87" spans="1:9" ht="15.75" x14ac:dyDescent="0.25">
      <c r="A87" s="40" t="s">
        <v>56</v>
      </c>
      <c r="B87" s="71" t="s">
        <v>45</v>
      </c>
      <c r="C87" s="71"/>
      <c r="D87" s="71"/>
      <c r="E87" s="71"/>
      <c r="F87" s="79">
        <v>0</v>
      </c>
      <c r="G87" s="79"/>
      <c r="H87" s="1"/>
      <c r="I87" s="1"/>
    </row>
    <row r="88" spans="1:9" ht="16.5" thickBot="1" x14ac:dyDescent="0.3">
      <c r="A88" s="40" t="s">
        <v>52</v>
      </c>
      <c r="B88" s="73" t="s">
        <v>10</v>
      </c>
      <c r="C88" s="74"/>
      <c r="D88" s="74"/>
      <c r="E88" s="75"/>
      <c r="F88" s="68"/>
      <c r="G88" s="68"/>
      <c r="H88" s="1"/>
      <c r="I88" s="1"/>
    </row>
    <row r="89" spans="1:9" ht="16.5" thickBot="1" x14ac:dyDescent="0.3">
      <c r="A89" s="39"/>
      <c r="B89" s="76" t="s">
        <v>57</v>
      </c>
      <c r="C89" s="77"/>
      <c r="D89" s="77"/>
      <c r="E89" s="78"/>
      <c r="F89" s="69">
        <f>SUM(F80:F88)</f>
        <v>8.0299999999999994</v>
      </c>
      <c r="G89" s="70"/>
      <c r="H89" s="1"/>
      <c r="I89" s="1"/>
    </row>
    <row r="90" spans="1:9" ht="15.75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5.75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5.75" x14ac:dyDescent="0.25">
      <c r="A92" s="1"/>
      <c r="B92" s="29"/>
      <c r="C92" s="29"/>
      <c r="D92" s="29"/>
      <c r="E92" s="29"/>
      <c r="F92" s="29"/>
      <c r="G92" s="29"/>
      <c r="H92" s="1"/>
      <c r="I92" s="1"/>
    </row>
    <row r="93" spans="1:9" ht="15.75" x14ac:dyDescent="0.25">
      <c r="A93" s="1"/>
      <c r="B93" s="29"/>
      <c r="C93" s="80" t="s">
        <v>58</v>
      </c>
      <c r="D93" s="80"/>
      <c r="E93" s="80"/>
      <c r="F93" s="29"/>
      <c r="G93" s="29"/>
      <c r="H93" s="1"/>
      <c r="I93" s="1"/>
    </row>
    <row r="94" spans="1:9" ht="15.75" x14ac:dyDescent="0.25">
      <c r="A94" s="1"/>
      <c r="B94" s="29"/>
      <c r="C94" s="29"/>
      <c r="D94" s="29"/>
      <c r="E94" s="29"/>
      <c r="F94" s="29"/>
      <c r="G94" s="29"/>
      <c r="H94" s="1"/>
      <c r="I94" s="1"/>
    </row>
    <row r="95" spans="1:9" ht="15.75" x14ac:dyDescent="0.25">
      <c r="A95" s="61" t="s">
        <v>71</v>
      </c>
      <c r="B95" s="61"/>
      <c r="C95" s="61"/>
      <c r="D95" s="61"/>
      <c r="E95" s="61"/>
      <c r="F95" s="61"/>
      <c r="G95" s="61"/>
      <c r="H95" s="1"/>
      <c r="I95" s="1"/>
    </row>
    <row r="96" spans="1:9" ht="15.75" x14ac:dyDescent="0.25">
      <c r="A96" s="61" t="s">
        <v>63</v>
      </c>
      <c r="B96" s="61"/>
      <c r="C96" s="61"/>
      <c r="D96" s="61"/>
      <c r="E96" s="61"/>
      <c r="F96" s="61"/>
      <c r="G96" s="61"/>
      <c r="H96" s="1"/>
      <c r="I96" s="1"/>
    </row>
    <row r="97" spans="1:9" ht="15.75" x14ac:dyDescent="0.25">
      <c r="A97" s="1"/>
      <c r="B97" s="29"/>
      <c r="C97" s="29"/>
      <c r="D97" s="29"/>
      <c r="E97" s="29"/>
      <c r="F97" s="29"/>
      <c r="G97" s="29"/>
      <c r="H97" s="1"/>
      <c r="I97" s="1"/>
    </row>
    <row r="98" spans="1:9" ht="15.75" x14ac:dyDescent="0.25">
      <c r="A98" s="42"/>
      <c r="B98" s="29"/>
      <c r="C98" s="67" t="s">
        <v>65</v>
      </c>
      <c r="D98" s="67"/>
      <c r="E98" s="29"/>
      <c r="F98" s="29"/>
      <c r="G98" s="29"/>
      <c r="H98" s="42"/>
      <c r="I98" s="42"/>
    </row>
    <row r="99" spans="1:9" ht="15.75" x14ac:dyDescent="0.25">
      <c r="A99" s="42"/>
      <c r="B99" s="29"/>
      <c r="C99" s="43"/>
      <c r="D99" s="43"/>
      <c r="E99" s="29"/>
      <c r="F99" s="29"/>
      <c r="G99" s="29"/>
      <c r="H99" s="42"/>
      <c r="I99" s="42"/>
    </row>
    <row r="100" spans="1:9" ht="15.75" x14ac:dyDescent="0.25">
      <c r="A100" s="66" t="s">
        <v>70</v>
      </c>
      <c r="B100" s="66"/>
      <c r="C100" s="66"/>
      <c r="D100" s="66"/>
      <c r="E100" s="66"/>
      <c r="F100" s="66"/>
      <c r="G100" s="66"/>
      <c r="H100" s="1"/>
      <c r="I100" s="1"/>
    </row>
    <row r="101" spans="1:9" ht="15.75" x14ac:dyDescent="0.25">
      <c r="A101" s="108" t="s">
        <v>59</v>
      </c>
      <c r="B101" s="108"/>
      <c r="C101" s="108"/>
      <c r="D101" s="108"/>
      <c r="E101" s="108"/>
      <c r="F101" s="125">
        <v>466.13</v>
      </c>
      <c r="G101" s="125"/>
      <c r="H101" s="1"/>
      <c r="I101" s="1"/>
    </row>
    <row r="102" spans="1:9" ht="15.75" x14ac:dyDescent="0.25">
      <c r="A102" s="108" t="s">
        <v>60</v>
      </c>
      <c r="B102" s="108"/>
      <c r="C102" s="108"/>
      <c r="D102" s="108"/>
      <c r="E102" s="108"/>
      <c r="F102" s="125"/>
      <c r="G102" s="125"/>
      <c r="H102" s="1"/>
      <c r="I102" s="1"/>
    </row>
    <row r="103" spans="1:9" ht="15.75" x14ac:dyDescent="0.25">
      <c r="A103" s="108" t="s">
        <v>61</v>
      </c>
      <c r="B103" s="108"/>
      <c r="C103" s="108"/>
      <c r="D103" s="108"/>
      <c r="E103" s="108"/>
      <c r="F103" s="83"/>
      <c r="G103" s="83"/>
      <c r="H103" s="1"/>
      <c r="I103" s="1"/>
    </row>
    <row r="104" spans="1:9" ht="16.5" thickBot="1" x14ac:dyDescent="0.3">
      <c r="A104" s="124" t="s">
        <v>15</v>
      </c>
      <c r="B104" s="124"/>
      <c r="C104" s="124"/>
      <c r="D104" s="124"/>
      <c r="E104" s="124"/>
      <c r="F104" s="89"/>
      <c r="G104" s="89"/>
      <c r="H104" s="1"/>
      <c r="I104" s="1"/>
    </row>
    <row r="105" spans="1:9" ht="16.5" thickBot="1" x14ac:dyDescent="0.3">
      <c r="A105" s="81" t="s">
        <v>11</v>
      </c>
      <c r="B105" s="82"/>
      <c r="C105" s="82"/>
      <c r="D105" s="82"/>
      <c r="E105" s="82"/>
      <c r="F105" s="126">
        <f>SUM(F101:F104)</f>
        <v>466.13</v>
      </c>
      <c r="G105" s="127"/>
      <c r="H105" s="1"/>
      <c r="I105" s="1"/>
    </row>
    <row r="106" spans="1:9" ht="15.75" x14ac:dyDescent="0.25">
      <c r="A106" s="1"/>
      <c r="B106" s="29"/>
      <c r="C106" s="29"/>
      <c r="D106" s="29"/>
      <c r="E106" s="29"/>
      <c r="F106" s="29"/>
      <c r="G106" s="29"/>
      <c r="H106" s="1"/>
      <c r="I106" s="1"/>
    </row>
    <row r="107" spans="1:9" ht="15.75" x14ac:dyDescent="0.25">
      <c r="A107" s="42"/>
      <c r="B107" s="29"/>
      <c r="C107" s="67" t="s">
        <v>66</v>
      </c>
      <c r="D107" s="67"/>
      <c r="E107" s="29"/>
      <c r="F107" s="29"/>
      <c r="G107" s="29"/>
      <c r="H107" s="42"/>
      <c r="I107" s="42"/>
    </row>
    <row r="108" spans="1:9" ht="15.75" x14ac:dyDescent="0.25">
      <c r="A108" s="42"/>
      <c r="B108" s="29"/>
      <c r="C108" s="43"/>
      <c r="D108" s="43"/>
      <c r="E108" s="29"/>
      <c r="F108" s="29"/>
      <c r="G108" s="29"/>
      <c r="H108" s="42"/>
      <c r="I108" s="42"/>
    </row>
    <row r="109" spans="1:9" ht="15.75" x14ac:dyDescent="0.25">
      <c r="A109" s="66" t="s">
        <v>62</v>
      </c>
      <c r="B109" s="66"/>
      <c r="C109" s="66"/>
      <c r="D109" s="66"/>
      <c r="E109" s="66"/>
      <c r="F109" s="66"/>
      <c r="G109" s="66"/>
      <c r="H109" s="1"/>
      <c r="I109" s="1"/>
    </row>
    <row r="110" spans="1:9" ht="15.75" x14ac:dyDescent="0.25">
      <c r="A110" s="61" t="s">
        <v>64</v>
      </c>
      <c r="B110" s="61"/>
      <c r="C110" s="61"/>
      <c r="D110" s="61"/>
      <c r="E110" s="61"/>
      <c r="F110" s="61"/>
      <c r="G110" s="61"/>
      <c r="H110" s="1"/>
      <c r="I110" s="1"/>
    </row>
    <row r="111" spans="1:9" ht="33.75" customHeight="1" x14ac:dyDescent="0.25">
      <c r="A111" s="129" t="s">
        <v>79</v>
      </c>
      <c r="B111" s="129"/>
      <c r="C111" s="129"/>
      <c r="D111" s="129"/>
      <c r="E111" s="129"/>
      <c r="F111" s="129"/>
      <c r="G111" s="129"/>
      <c r="H111" s="1"/>
      <c r="I111" s="1"/>
    </row>
    <row r="112" spans="1:9" ht="15.75" x14ac:dyDescent="0.25">
      <c r="A112" s="61"/>
      <c r="B112" s="61"/>
      <c r="C112" s="61"/>
      <c r="D112" s="61"/>
      <c r="E112" s="61"/>
      <c r="F112" s="61"/>
      <c r="G112" s="61"/>
      <c r="H112" s="1"/>
      <c r="I112" s="1"/>
    </row>
    <row r="113" spans="1:9" ht="15.75" x14ac:dyDescent="0.25">
      <c r="A113" s="42"/>
      <c r="B113" s="42"/>
      <c r="C113" s="42"/>
      <c r="D113" s="42"/>
      <c r="E113" s="42"/>
      <c r="F113" s="42"/>
      <c r="G113" s="42"/>
      <c r="H113" s="42"/>
      <c r="I113" s="42"/>
    </row>
    <row r="114" spans="1:9" ht="15.75" x14ac:dyDescent="0.25">
      <c r="A114" s="1"/>
      <c r="B114" s="1"/>
      <c r="C114" s="67" t="s">
        <v>67</v>
      </c>
      <c r="D114" s="67"/>
      <c r="E114" s="1"/>
      <c r="F114" s="1"/>
      <c r="G114" s="1"/>
      <c r="H114" s="1"/>
      <c r="I114" s="1"/>
    </row>
    <row r="115" spans="1:9" ht="15.75" x14ac:dyDescent="0.25">
      <c r="A115" s="42"/>
      <c r="B115" s="42"/>
      <c r="C115" s="43"/>
      <c r="D115" s="43"/>
      <c r="E115" s="42"/>
      <c r="F115" s="42"/>
      <c r="G115" s="42"/>
      <c r="H115" s="42"/>
      <c r="I115" s="42"/>
    </row>
    <row r="116" spans="1:9" ht="15.75" x14ac:dyDescent="0.25">
      <c r="A116" s="61" t="s">
        <v>68</v>
      </c>
      <c r="B116" s="61"/>
      <c r="C116" s="61"/>
      <c r="D116" s="61"/>
      <c r="E116" s="61"/>
      <c r="F116" s="61"/>
      <c r="G116" s="61"/>
      <c r="H116" s="1"/>
      <c r="I116" s="1"/>
    </row>
    <row r="117" spans="1:9" ht="15.75" x14ac:dyDescent="0.25">
      <c r="A117" s="61" t="s">
        <v>80</v>
      </c>
      <c r="B117" s="61"/>
      <c r="C117" s="61"/>
      <c r="D117" s="61"/>
      <c r="E117" s="61"/>
      <c r="F117" s="61"/>
      <c r="G117" s="61"/>
      <c r="H117" s="1"/>
      <c r="I117" s="1"/>
    </row>
    <row r="118" spans="1:9" ht="15.75" x14ac:dyDescent="0.25">
      <c r="A118" s="61"/>
      <c r="B118" s="61"/>
      <c r="C118" s="61"/>
      <c r="D118" s="61"/>
      <c r="E118" s="61"/>
      <c r="F118" s="61"/>
      <c r="G118" s="61"/>
      <c r="H118" s="1"/>
      <c r="I118" s="1"/>
    </row>
    <row r="119" spans="1:9" ht="15.75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62"/>
      <c r="B121" s="62"/>
      <c r="C121" s="62"/>
      <c r="D121" s="62"/>
      <c r="E121" s="62"/>
      <c r="F121" s="62"/>
      <c r="G121" s="62"/>
      <c r="H121" s="1"/>
      <c r="I121" s="1"/>
    </row>
    <row r="122" spans="1:9" ht="15.75" x14ac:dyDescent="0.25">
      <c r="A122" s="63"/>
      <c r="B122" s="63"/>
      <c r="C122" s="63"/>
      <c r="D122" s="63"/>
      <c r="E122" s="63"/>
      <c r="F122" s="63"/>
      <c r="G122" s="63"/>
      <c r="H122" s="1"/>
      <c r="I122" s="1"/>
    </row>
    <row r="123" spans="1:9" ht="15.75" x14ac:dyDescent="0.25">
      <c r="A123" s="63"/>
      <c r="B123" s="63"/>
      <c r="C123" s="63"/>
      <c r="D123" s="63"/>
      <c r="E123" s="63"/>
      <c r="F123" s="63"/>
      <c r="G123" s="63"/>
      <c r="H123" s="1"/>
      <c r="I123" s="1"/>
    </row>
    <row r="124" spans="1:9" ht="15.75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 x14ac:dyDescent="0.25">
      <c r="A128" s="42"/>
      <c r="B128" s="1"/>
      <c r="C128" s="1"/>
      <c r="D128" s="1"/>
      <c r="E128" s="64" t="s">
        <v>77</v>
      </c>
      <c r="F128" s="64"/>
      <c r="G128" s="64"/>
      <c r="H128" s="1"/>
      <c r="I128" s="1"/>
    </row>
    <row r="129" spans="1:9" ht="15.75" x14ac:dyDescent="0.25">
      <c r="A129" s="1" t="s">
        <v>76</v>
      </c>
      <c r="B129" s="1"/>
      <c r="C129" s="1"/>
      <c r="D129" s="1"/>
      <c r="E129" s="1"/>
      <c r="F129" s="1"/>
      <c r="G129" s="1"/>
      <c r="H129" s="1"/>
      <c r="I129" s="1"/>
    </row>
    <row r="130" spans="1:9" ht="15.75" x14ac:dyDescent="0.25">
      <c r="B130" s="1"/>
      <c r="C130" s="1"/>
      <c r="D130" s="1"/>
      <c r="E130" s="65"/>
      <c r="F130" s="65"/>
      <c r="G130" s="65"/>
      <c r="H130" s="1"/>
      <c r="I130" s="1"/>
    </row>
    <row r="131" spans="1:9" ht="15.75" x14ac:dyDescent="0.25">
      <c r="A131" s="42" t="s">
        <v>69</v>
      </c>
      <c r="B131" s="1"/>
      <c r="C131" s="1"/>
      <c r="D131" s="1"/>
      <c r="E131" s="60" t="s">
        <v>73</v>
      </c>
      <c r="F131" s="60"/>
      <c r="G131" s="60"/>
      <c r="H131" s="1"/>
      <c r="I131" s="1"/>
    </row>
    <row r="132" spans="1:9" ht="15.75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 x14ac:dyDescent="0.25">
      <c r="A260" s="1"/>
      <c r="B260" s="1"/>
      <c r="C260" s="1"/>
      <c r="D260" s="1"/>
      <c r="E260" s="1"/>
      <c r="F260" s="1"/>
      <c r="G260" s="1"/>
      <c r="H260" s="1"/>
      <c r="I260" s="1"/>
    </row>
  </sheetData>
  <mergeCells count="131">
    <mergeCell ref="F105:G105"/>
    <mergeCell ref="A96:G96"/>
    <mergeCell ref="A100:G100"/>
    <mergeCell ref="A101:E101"/>
    <mergeCell ref="F101:G101"/>
    <mergeCell ref="A102:E102"/>
    <mergeCell ref="F102:G102"/>
    <mergeCell ref="A95:G95"/>
    <mergeCell ref="C98:D98"/>
    <mergeCell ref="F6:G6"/>
    <mergeCell ref="F7:G7"/>
    <mergeCell ref="F8:G8"/>
    <mergeCell ref="A5:D5"/>
    <mergeCell ref="C15:D15"/>
    <mergeCell ref="A103:E103"/>
    <mergeCell ref="F103:G103"/>
    <mergeCell ref="A104:E104"/>
    <mergeCell ref="F104:G104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10:G10"/>
    <mergeCell ref="F11:G11"/>
    <mergeCell ref="F12:G12"/>
    <mergeCell ref="F13:G13"/>
    <mergeCell ref="F29:G29"/>
    <mergeCell ref="A17:G17"/>
    <mergeCell ref="C45:D45"/>
    <mergeCell ref="A47:D47"/>
    <mergeCell ref="D48:E48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D49:E49"/>
    <mergeCell ref="D50:E50"/>
    <mergeCell ref="A48:C48"/>
    <mergeCell ref="A49:C49"/>
    <mergeCell ref="C55:D55"/>
    <mergeCell ref="F58:G58"/>
    <mergeCell ref="D51:E51"/>
    <mergeCell ref="D52:E52"/>
    <mergeCell ref="D53:E53"/>
    <mergeCell ref="A52:C52"/>
    <mergeCell ref="A51:C51"/>
    <mergeCell ref="A50:C50"/>
    <mergeCell ref="A53:C53"/>
    <mergeCell ref="F63:G63"/>
    <mergeCell ref="A57:E57"/>
    <mergeCell ref="C65:D65"/>
    <mergeCell ref="F68:G68"/>
    <mergeCell ref="F69:G69"/>
    <mergeCell ref="A67:F67"/>
    <mergeCell ref="F59:G59"/>
    <mergeCell ref="F60:G60"/>
    <mergeCell ref="F61:G61"/>
    <mergeCell ref="F62:G62"/>
    <mergeCell ref="F70:G70"/>
    <mergeCell ref="F71:G71"/>
    <mergeCell ref="F72:G72"/>
    <mergeCell ref="F75:G75"/>
    <mergeCell ref="F73:G73"/>
    <mergeCell ref="A79:G79"/>
    <mergeCell ref="F80:G80"/>
    <mergeCell ref="F81:G81"/>
    <mergeCell ref="F82:G82"/>
    <mergeCell ref="C77:D77"/>
    <mergeCell ref="F74:G74"/>
    <mergeCell ref="C107:D107"/>
    <mergeCell ref="C114:D114"/>
    <mergeCell ref="A117:G117"/>
    <mergeCell ref="A116:G116"/>
    <mergeCell ref="A112:G112"/>
    <mergeCell ref="F88:G88"/>
    <mergeCell ref="F89:G8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F83:G83"/>
    <mergeCell ref="F84:G84"/>
    <mergeCell ref="F85:G85"/>
    <mergeCell ref="F86:G86"/>
    <mergeCell ref="F87:G87"/>
    <mergeCell ref="C93:E93"/>
    <mergeCell ref="A105:E105"/>
    <mergeCell ref="E131:G131"/>
    <mergeCell ref="A118:G118"/>
    <mergeCell ref="A121:G121"/>
    <mergeCell ref="A122:G122"/>
    <mergeCell ref="A123:G123"/>
    <mergeCell ref="E128:G128"/>
    <mergeCell ref="E130:G130"/>
    <mergeCell ref="A109:G109"/>
    <mergeCell ref="A110:G110"/>
    <mergeCell ref="A111:G111"/>
  </mergeCells>
  <pageMargins left="0.70866141732283472" right="0" top="0.39370078740157483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2020-08-12T12:58:33Z</dcterms:modified>
</cp:coreProperties>
</file>