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0" i="4" s="1"/>
  <c r="G58" i="4" s="1"/>
  <c r="G27" i="4"/>
  <c r="F21" i="4"/>
  <c r="F20" i="4" s="1"/>
  <c r="F27" i="4"/>
  <c r="F42" i="4"/>
  <c r="F49" i="4"/>
  <c r="G59" i="4"/>
  <c r="G65" i="4"/>
  <c r="G75" i="4"/>
  <c r="G69" i="4" s="1"/>
  <c r="G86" i="4"/>
  <c r="G84" i="4" s="1"/>
  <c r="G90" i="4"/>
  <c r="F59" i="4"/>
  <c r="F65" i="4"/>
  <c r="F75" i="4"/>
  <c r="F69" i="4" s="1"/>
  <c r="F86" i="4"/>
  <c r="F90" i="4"/>
  <c r="G64" i="4" l="1"/>
  <c r="G94" i="4" s="1"/>
  <c r="F64" i="4"/>
  <c r="F94" i="4" s="1"/>
  <c r="F84" i="4"/>
  <c r="F41" i="4"/>
  <c r="F58" i="4" s="1"/>
</calcChain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<sst xmlns="http://schemas.openxmlformats.org/spreadsheetml/2006/main" count="175" uniqueCount="141">
  <si>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</si>
  <si>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</si>
  <si>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</si>
  <si>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</si>
  <si>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</si>
  <si>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</si>
  <si>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</si>
  <si>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</si>
  <si>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</si>
  <si>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</si>
  <si>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</si>
  <si>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</si>
  <si>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</si>
  <si>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</si>
  <si>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</si>
  <si>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</si>
  <si>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</si>
  <si>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</si>
  <si>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</si>
  <si>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</si>
  <si>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</si>
  <si>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</si>
  <si>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</si>
  <si>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</si>
  <si>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</si>
  <si>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</si>
  <si>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</si>
  <si>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</si>
  <si>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</si>
  <si>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</si>
  <si>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</si>
  <si>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</si>
  <si>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</si>
  <si>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</si>
  <si>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</si>
  <si>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</si>
  <si>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</si>
  <si>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</si>
  <si>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</si>
  <si>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</si>
  <si>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</si>
  <si>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</si>
  <si>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</si>
  <si>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</si>
  <si>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</si>
  <si>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</si>
  <si>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</si>
  <si>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</si>
  <si>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</si>
  <si>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</si>
  <si>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</si>
  <si>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</si>
  <si>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</si>
  <si>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</si>
  <si>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</si>
  <si>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</si>
  <si>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</si>
  <si>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</si>
  <si>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</si>
  <si>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</si>
  <si>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</si>
  <si>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</si>
  <si>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</si>
  <si>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</si>
  <si>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</si>
  <si>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</si>
  <si>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</si>
  <si>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</si>
  <si>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</si>
  <si>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</si>
  <si>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</si>
  <si>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</si>
  <si>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</si>
  <si>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</si>
  <si>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</si>
  <si>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</si>
  <si>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</si>
  <si>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</si>
  <si>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</si>
  <si>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</si>
  <si>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</si>
  <si>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</si>
  <si>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</si>
  <si>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</si>
  <si>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</si>
  <si>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</si>
  <si>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</si>
  <si>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</si>
  <si>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</si>
  <si>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</si>
  <si>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</si>
  <si>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</si>
  <si>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</si>
  <si>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</si>
  <si>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</si>
  <si>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</si>
  <si>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</si>
  <si>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</si>
  <si>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</si>
  <si>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</si>
  <si>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</si>
  <si>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</si>
  <si>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</si>
  <si>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</si>
  <si>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</si>
  <si>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</si>
  <si>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</si>
  <si>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</si>
  <si>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</si>
  <si>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</si>
  <si>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</si>
  <si>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</si>
  <si>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</si>
  <si>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</si>
  <si>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</si>
  <si>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</si>
  <si>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</si>
  <si>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</si>
  <si>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</si>
  <si>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</si>
  <si>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</si>
  <si>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</si>
  <si>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</si>
  <si>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</si>
  <si>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</si>
  <si>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</si>
  <si>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</si>
  <si>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</si>
  <si>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</si>
  <si>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</si>
  <si>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eurais arba tūkstančiais eurų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</si>
  <si>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</si>
  <si>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</si>
  <si>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</si>
  <si>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Visagino viešoji biblioteka</t>
  </si>
  <si>
    <t>PAGAL 2020 M.BIRŽELIO 30D. DUOMENIS</t>
  </si>
  <si>
    <t>2020-08-13 Nr.s-5.3.-20-2-1</t>
  </si>
  <si>
    <t>Direktorė</t>
  </si>
  <si>
    <t>Dalia Sargūnienė</t>
  </si>
  <si>
    <t>Vyriausioji buhalterė</t>
  </si>
  <si>
    <t>Liudmila Lunis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</si>
</sst>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topLeftCell="A64" zoomScaleNormal="100" zoomScaleSheetLayoutView="100" workbookViewId="0">
      <selection activeCell="L96" sqref="L9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0" t="s">
        <v>95</v>
      </c>
      <c r="F2" s="111"/>
      <c r="G2" s="111"/>
    </row>
    <row r="3" spans="1:7" x14ac:dyDescent="0.2">
      <c r="E3" s="112" t="s">
        <v>114</v>
      </c>
      <c r="F3" s="113"/>
      <c r="G3" s="113"/>
    </row>
    <row r="5" spans="1:7" x14ac:dyDescent="0.2">
      <c r="A5" s="118" t="s">
        <v>94</v>
      </c>
      <c r="B5" s="119"/>
      <c r="C5" s="119"/>
      <c r="D5" s="119"/>
      <c r="E5" s="119"/>
      <c r="F5" s="117"/>
      <c r="G5" s="117"/>
    </row>
    <row r="6" spans="1:7" x14ac:dyDescent="0.2">
      <c r="A6" s="120"/>
      <c r="B6" s="120"/>
      <c r="C6" s="120"/>
      <c r="D6" s="120"/>
      <c r="E6" s="120"/>
      <c r="F6" s="120"/>
      <c r="G6" s="120"/>
    </row>
    <row r="7" spans="1:7" x14ac:dyDescent="0.2">
      <c r="A7" s="114" t="s">
        <v>134</v>
      </c>
      <c r="B7" s="115"/>
      <c r="C7" s="115"/>
      <c r="D7" s="115"/>
      <c r="E7" s="115"/>
      <c r="F7" s="116"/>
      <c r="G7" s="116"/>
    </row>
    <row r="8" spans="1:7" x14ac:dyDescent="0.2">
      <c r="A8" s="93" t="s">
        <v>115</v>
      </c>
      <c r="B8" s="96"/>
      <c r="C8" s="96"/>
      <c r="D8" s="96"/>
      <c r="E8" s="96"/>
      <c r="F8" s="117"/>
      <c r="G8" s="117"/>
    </row>
    <row r="9" spans="1:7" ht="12.75" customHeight="1" x14ac:dyDescent="0.2">
      <c r="A9" s="93" t="s">
        <v>111</v>
      </c>
      <c r="B9" s="96"/>
      <c r="C9" s="96"/>
      <c r="D9" s="96"/>
      <c r="E9" s="96"/>
      <c r="F9" s="117"/>
      <c r="G9" s="117"/>
    </row>
    <row r="10" spans="1:7" x14ac:dyDescent="0.2">
      <c r="A10" s="109" t="s">
        <v>116</v>
      </c>
      <c r="B10" s="107"/>
      <c r="C10" s="107"/>
      <c r="D10" s="107"/>
      <c r="E10" s="107"/>
      <c r="F10" s="125"/>
      <c r="G10" s="125"/>
    </row>
    <row r="11" spans="1:7" x14ac:dyDescent="0.2">
      <c r="A11" s="125"/>
      <c r="B11" s="125"/>
      <c r="C11" s="125"/>
      <c r="D11" s="125"/>
      <c r="E11" s="125"/>
      <c r="F11" s="125"/>
      <c r="G11" s="125"/>
    </row>
    <row r="12" spans="1:7" x14ac:dyDescent="0.2">
      <c r="A12" s="124"/>
      <c r="B12" s="117"/>
      <c r="C12" s="117"/>
      <c r="D12" s="117"/>
      <c r="E12" s="117"/>
    </row>
    <row r="13" spans="1:7" x14ac:dyDescent="0.2">
      <c r="A13" s="118" t="s">
        <v>0</v>
      </c>
      <c r="B13" s="119"/>
      <c r="C13" s="119"/>
      <c r="D13" s="119"/>
      <c r="E13" s="119"/>
      <c r="F13" s="126"/>
      <c r="G13" s="126"/>
    </row>
    <row r="14" spans="1:7" x14ac:dyDescent="0.2">
      <c r="A14" s="118" t="s">
        <v>135</v>
      </c>
      <c r="B14" s="119"/>
      <c r="C14" s="119"/>
      <c r="D14" s="119"/>
      <c r="E14" s="119"/>
      <c r="F14" s="126"/>
      <c r="G14" s="12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93" t="s">
        <v>136</v>
      </c>
      <c r="B16" s="127"/>
      <c r="C16" s="127"/>
      <c r="D16" s="127"/>
      <c r="E16" s="127"/>
      <c r="F16" s="94"/>
      <c r="G16" s="94"/>
    </row>
    <row r="17" spans="1:7" x14ac:dyDescent="0.2">
      <c r="A17" s="93" t="s">
        <v>1</v>
      </c>
      <c r="B17" s="93"/>
      <c r="C17" s="93"/>
      <c r="D17" s="93"/>
      <c r="E17" s="93"/>
      <c r="F17" s="94"/>
      <c r="G17" s="94"/>
    </row>
    <row r="18" spans="1:7" ht="12.75" customHeight="1" x14ac:dyDescent="0.2">
      <c r="A18" s="8"/>
      <c r="B18" s="9"/>
      <c r="C18" s="9"/>
      <c r="D18" s="95" t="s">
        <v>130</v>
      </c>
      <c r="E18" s="95"/>
      <c r="F18" s="95"/>
      <c r="G18" s="95"/>
    </row>
    <row r="19" spans="1:7" ht="67.5" customHeight="1" x14ac:dyDescent="0.2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369244.18</v>
      </c>
      <c r="G20" s="87">
        <f>SUM(G21,G27,G38,G39)</f>
        <v>347506.61</v>
      </c>
    </row>
    <row r="21" spans="1:7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36.289999999997235</v>
      </c>
      <c r="G21" s="88">
        <f>SUM(G22:G26)</f>
        <v>36.289999999997235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>
        <v>36.289999999997235</v>
      </c>
      <c r="G23" s="88">
        <v>36.289999999997235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369207.89</v>
      </c>
      <c r="G27" s="88">
        <f>SUM(G28:G37)</f>
        <v>347470.32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21323.520000000004</v>
      </c>
      <c r="G29" s="88">
        <v>21518.280000000002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4067.8999999999996</v>
      </c>
      <c r="G32" s="88">
        <v>4126.1000000000004</v>
      </c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5914.9500000000007</v>
      </c>
      <c r="G35" s="88">
        <v>6704.7900000000009</v>
      </c>
    </row>
    <row r="36" spans="1:7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337901.52</v>
      </c>
      <c r="G36" s="88">
        <v>315121.15000000002</v>
      </c>
    </row>
    <row r="37" spans="1:7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38076.22</v>
      </c>
      <c r="G41" s="87">
        <f>SUM(G42,G48,G49,G56,G57)</f>
        <v>7945.19</v>
      </c>
    </row>
    <row r="42" spans="1:7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28.49</v>
      </c>
      <c r="G42" s="88">
        <f>SUM(G43:G47)</f>
        <v>28.49</v>
      </c>
    </row>
    <row r="43" spans="1:7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28.49</v>
      </c>
      <c r="G44" s="88">
        <v>28.49</v>
      </c>
    </row>
    <row r="45" spans="1:7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">
      <c r="A47" s="18" t="s">
        <v>93</v>
      </c>
      <c r="B47" s="32"/>
      <c r="C47" s="97" t="s">
        <v>104</v>
      </c>
      <c r="D47" s="98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/>
      <c r="G48" s="88"/>
    </row>
    <row r="49" spans="1:7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26858.550000000003</v>
      </c>
      <c r="G49" s="88">
        <f>SUM(G50:G55)</f>
        <v>6914.3499999999995</v>
      </c>
    </row>
    <row r="50" spans="1:7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97" t="s">
        <v>90</v>
      </c>
      <c r="D53" s="98"/>
      <c r="E53" s="85"/>
      <c r="F53" s="88">
        <v>1.9</v>
      </c>
      <c r="G53" s="88">
        <v>1.9</v>
      </c>
    </row>
    <row r="54" spans="1:7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26856.65</v>
      </c>
      <c r="G54" s="88">
        <v>6327.17</v>
      </c>
    </row>
    <row r="55" spans="1:7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>
        <v>585.28</v>
      </c>
    </row>
    <row r="56" spans="1:7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11189.18</v>
      </c>
      <c r="G57" s="88">
        <v>1002.35</v>
      </c>
    </row>
    <row r="58" spans="1:7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407320.4</v>
      </c>
      <c r="G58" s="88">
        <f>SUM(G20,G40,G41)</f>
        <v>355451.8</v>
      </c>
    </row>
    <row r="59" spans="1:7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380461.85</v>
      </c>
      <c r="G59" s="87">
        <f>SUM(G60:G63)</f>
        <v>348537.45</v>
      </c>
    </row>
    <row r="60" spans="1:7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317595.96999999997</v>
      </c>
      <c r="G60" s="88">
        <v>286401.95</v>
      </c>
    </row>
    <row r="61" spans="1:7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30212.83</v>
      </c>
      <c r="G61" s="88">
        <v>30780.809999999998</v>
      </c>
    </row>
    <row r="62" spans="1:7" s="12" customFormat="1" ht="12.75" customHeight="1" x14ac:dyDescent="0.2">
      <c r="A62" s="30" t="s">
        <v>36</v>
      </c>
      <c r="B62" s="99" t="s">
        <v>105</v>
      </c>
      <c r="C62" s="100"/>
      <c r="D62" s="101"/>
      <c r="E62" s="30"/>
      <c r="F62" s="88">
        <v>109.97</v>
      </c>
      <c r="G62" s="88">
        <v>168.17</v>
      </c>
    </row>
    <row r="63" spans="1:7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>
        <v>32543.079999999998</v>
      </c>
      <c r="G63" s="88">
        <v>31186.519999999997</v>
      </c>
    </row>
    <row r="64" spans="1:7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26850.52</v>
      </c>
      <c r="G64" s="87">
        <f>SUM(G65,G69)</f>
        <v>6870.75</v>
      </c>
    </row>
    <row r="65" spans="1:7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26850.52</v>
      </c>
      <c r="G69" s="88">
        <f>SUM(G70:G75,G78:G83)</f>
        <v>6870.75</v>
      </c>
    </row>
    <row r="70" spans="1:7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112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1385.77</v>
      </c>
      <c r="G80" s="88"/>
    </row>
    <row r="81" spans="1:7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19179.28</v>
      </c>
      <c r="G81" s="88"/>
    </row>
    <row r="82" spans="1:7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6285.47</v>
      </c>
      <c r="G82" s="88">
        <v>6870.75</v>
      </c>
    </row>
    <row r="83" spans="1:7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8.0300000000000011</v>
      </c>
      <c r="G84" s="87">
        <f>SUM(G85,G86,G89,G90)</f>
        <v>43.600000000001167</v>
      </c>
    </row>
    <row r="85" spans="1:7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f>SUM(F91,F92)</f>
        <v>8.0300000000000011</v>
      </c>
      <c r="G90" s="88">
        <f>SUM(G91,G92)</f>
        <v>43.600000000001167</v>
      </c>
    </row>
    <row r="91" spans="1:7" s="12" customFormat="1" ht="12.75" customHeight="1" x14ac:dyDescent="0.2">
      <c r="A91" s="23" t="s">
        <v>120</v>
      </c>
      <c r="B91" s="31"/>
      <c r="C91" s="43" t="s">
        <v>106</v>
      </c>
      <c r="D91" s="10"/>
      <c r="E91" s="82"/>
      <c r="F91" s="88">
        <v>-35.57</v>
      </c>
      <c r="G91" s="88">
        <v>41.220000000001164</v>
      </c>
    </row>
    <row r="92" spans="1:7" s="12" customFormat="1" ht="12.75" customHeight="1" x14ac:dyDescent="0.2">
      <c r="A92" s="23" t="s">
        <v>121</v>
      </c>
      <c r="B92" s="31"/>
      <c r="C92" s="43" t="s">
        <v>107</v>
      </c>
      <c r="D92" s="10"/>
      <c r="E92" s="82"/>
      <c r="F92" s="88">
        <v>43.6</v>
      </c>
      <c r="G92" s="88">
        <v>2.38</v>
      </c>
    </row>
    <row r="93" spans="1:7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02" t="s">
        <v>122</v>
      </c>
      <c r="C94" s="103"/>
      <c r="D94" s="98"/>
      <c r="E94" s="30"/>
      <c r="F94" s="89">
        <f>SUM(F59,F64,F84,F93)</f>
        <v>407320.4</v>
      </c>
      <c r="G94" s="89">
        <f>SUM(G59,G64,G84,G93)</f>
        <v>355451.8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4" t="s">
        <v>137</v>
      </c>
      <c r="B96" s="104"/>
      <c r="C96" s="104"/>
      <c r="D96" s="104"/>
      <c r="E96" s="91"/>
      <c r="F96" s="96" t="s">
        <v>138</v>
      </c>
      <c r="G96" s="96"/>
    </row>
    <row r="97" spans="1:8" s="12" customFormat="1" ht="12.75" customHeight="1" x14ac:dyDescent="0.2">
      <c r="A97" s="105" t="s">
        <v>131</v>
      </c>
      <c r="B97" s="105"/>
      <c r="C97" s="105"/>
      <c r="D97" s="105"/>
      <c r="E97" s="42" t="s">
        <v>132</v>
      </c>
      <c r="F97" s="93" t="s">
        <v>113</v>
      </c>
      <c r="G97" s="9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6" t="s">
        <v>139</v>
      </c>
      <c r="B99" s="106"/>
      <c r="C99" s="106"/>
      <c r="D99" s="106"/>
      <c r="E99" s="92"/>
      <c r="F99" s="107" t="s">
        <v>140</v>
      </c>
      <c r="G99" s="107"/>
    </row>
    <row r="100" spans="1:8" s="12" customFormat="1" ht="12.75" customHeight="1" x14ac:dyDescent="0.2">
      <c r="A100" s="108" t="s">
        <v>133</v>
      </c>
      <c r="B100" s="108"/>
      <c r="C100" s="108"/>
      <c r="D100" s="108"/>
      <c r="E100" s="61" t="s">
        <v>132</v>
      </c>
      <c r="F100" s="109" t="s">
        <v>113</v>
      </c>
      <c r="G100" s="10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9:D99"/>
    <mergeCell ref="F99:G99"/>
    <mergeCell ref="A100:D100"/>
    <mergeCell ref="F100:G100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D96"/>
    <mergeCell ref="A97:D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Libis</dc:creator>
  <cp:lastModifiedBy>Libis</cp:lastModifiedBy>
  <cp:lastPrinted>2020-08-13T10:06:12Z</cp:lastPrinted>
  <dcterms:created xsi:type="dcterms:W3CDTF">2009-07-20T14:30:53Z</dcterms:created>
  <dcterms:modified xsi:type="dcterms:W3CDTF">2020-08-13T10:06:16Z</dcterms:modified>
</cp:coreProperties>
</file>