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45621"/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/>
  <c r="F21" i="4"/>
  <c r="F20" i="4" s="1"/>
  <c r="F27" i="4"/>
  <c r="F42" i="4"/>
  <c r="F49" i="4"/>
  <c r="G59" i="4"/>
  <c r="G65" i="4"/>
  <c r="G75" i="4"/>
  <c r="G69" i="4"/>
  <c r="G86" i="4"/>
  <c r="G84" i="4" s="1"/>
  <c r="G90" i="4"/>
  <c r="F59" i="4"/>
  <c r="F65" i="4"/>
  <c r="F75" i="4"/>
  <c r="F69" i="4" s="1"/>
  <c r="F86" i="4"/>
  <c r="F90" i="4"/>
  <c r="F64" i="4" l="1"/>
  <c r="G64" i="4"/>
  <c r="G94" i="4" s="1"/>
  <c r="G58" i="4"/>
  <c r="F84" i="4"/>
  <c r="F41" i="4"/>
  <c r="F58" i="4" s="1"/>
  <c r="F94" i="4" l="1"/>
</calcChain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<sst xmlns="http://schemas.openxmlformats.org/spreadsheetml/2006/main" count="175" uniqueCount="141">
  <si>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</si>
  <si>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</si>
  <si>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</si>
  <si>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</si>
  <si>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</si>
  <si>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</si>
  <si>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</si>
  <si>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</si>
  <si>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</si>
  <si>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</si>
  <si>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</si>
  <si>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</si>
  <si>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</si>
  <si>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</si>
  <si>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</si>
  <si>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</si>
  <si>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</si>
  <si>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</si>
  <si>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</si>
  <si>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</si>
  <si>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</si>
  <si>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</si>
  <si>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</si>
  <si>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</si>
  <si>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</si>
  <si>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</si>
  <si>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</si>
  <si>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</si>
  <si>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</si>
  <si>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</si>
  <si>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</si>
  <si>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</si>
  <si>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</si>
  <si>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</si>
  <si>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</si>
  <si>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</si>
  <si>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</si>
  <si>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</si>
  <si>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</si>
  <si>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</si>
  <si>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</si>
  <si>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</si>
  <si>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</si>
  <si>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</si>
  <si>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</si>
  <si>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</si>
  <si>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</si>
  <si>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</si>
  <si>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</si>
  <si>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</si>
  <si>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</si>
  <si>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</si>
  <si>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</si>
  <si>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</si>
  <si>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</si>
  <si>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</si>
  <si>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</si>
  <si>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</si>
  <si>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</si>
  <si>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</si>
  <si>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</si>
  <si>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</si>
  <si>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</si>
  <si>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</si>
  <si>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</si>
  <si>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</si>
  <si>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</si>
  <si>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</si>
  <si>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</si>
  <si>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</si>
  <si>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</si>
  <si>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</si>
  <si>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</si>
  <si>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</si>
  <si>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</si>
  <si>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</si>
  <si>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</si>
  <si>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</si>
  <si>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</si>
  <si>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</si>
  <si>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</si>
  <si>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</si>
  <si>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</si>
  <si>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</si>
  <si>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</si>
  <si>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</si>
  <si>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</si>
  <si>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</si>
  <si>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</si>
  <si>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</si>
  <si>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</si>
  <si>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</si>
  <si>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</si>
  <si>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</si>
  <si>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</si>
  <si>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</si>
  <si>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</si>
  <si>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</si>
  <si>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</si>
  <si>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</si>
  <si>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</si>
  <si>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</si>
  <si>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</si>
  <si>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</si>
  <si>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</si>
  <si>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</si>
  <si>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</si>
  <si>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</si>
  <si>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</si>
  <si>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</si>
  <si>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</si>
  <si>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</si>
  <si>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</si>
  <si>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</si>
  <si>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</si>
  <si>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</si>
  <si>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</si>
  <si>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</si>
  <si>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</si>
  <si>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</si>
  <si>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</si>
  <si>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</si>
  <si>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</si>
  <si>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</si>
  <si>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</si>
  <si>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</si>
  <si>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</si>
  <si>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</si>
  <si>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</si>
  <si>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</si>
  <si>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Pateikimo valiuta ir tikslumas: eurais arba tūkstančiais eurų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</si>
  <si>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</si>
  <si>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</si>
  <si>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</si>
  <si>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Visagino viešoji biblioteka</t>
  </si>
  <si>
    <t>PAGAL 2020 M.RUGSĖJO 30 D. DUOMENIS</t>
  </si>
  <si>
    <t>2020-11-16 Nr. s-5.3.-20-3-1</t>
  </si>
  <si>
    <t>Direktorė</t>
  </si>
  <si>
    <t>Dalia Sargūnienė</t>
  </si>
  <si>
    <t>Vyriausioji buhalterė</t>
  </si>
  <si>
    <t>Liudmila Lunis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</si>
</sst>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abSelected="1" topLeftCell="A25" zoomScaleNormal="100" zoomScaleSheetLayoutView="100" workbookViewId="0">
      <selection activeCell="L95" sqref="L95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7" t="s">
        <v>95</v>
      </c>
      <c r="F2" s="98"/>
      <c r="G2" s="98"/>
    </row>
    <row r="3" spans="1:7" x14ac:dyDescent="0.2">
      <c r="E3" s="99" t="s">
        <v>114</v>
      </c>
      <c r="F3" s="100"/>
      <c r="G3" s="100"/>
    </row>
    <row r="5" spans="1:7" x14ac:dyDescent="0.2">
      <c r="A5" s="107" t="s">
        <v>94</v>
      </c>
      <c r="B5" s="108"/>
      <c r="C5" s="108"/>
      <c r="D5" s="108"/>
      <c r="E5" s="108"/>
      <c r="F5" s="106"/>
      <c r="G5" s="106"/>
    </row>
    <row r="6" spans="1:7" x14ac:dyDescent="0.2">
      <c r="A6" s="109"/>
      <c r="B6" s="109"/>
      <c r="C6" s="109"/>
      <c r="D6" s="109"/>
      <c r="E6" s="109"/>
      <c r="F6" s="109"/>
      <c r="G6" s="109"/>
    </row>
    <row r="7" spans="1:7" x14ac:dyDescent="0.2">
      <c r="A7" s="101" t="s">
        <v>134</v>
      </c>
      <c r="B7" s="102"/>
      <c r="C7" s="102"/>
      <c r="D7" s="102"/>
      <c r="E7" s="102"/>
      <c r="F7" s="103"/>
      <c r="G7" s="103"/>
    </row>
    <row r="8" spans="1:7" x14ac:dyDescent="0.2">
      <c r="A8" s="104" t="s">
        <v>115</v>
      </c>
      <c r="B8" s="105"/>
      <c r="C8" s="105"/>
      <c r="D8" s="105"/>
      <c r="E8" s="105"/>
      <c r="F8" s="106"/>
      <c r="G8" s="106"/>
    </row>
    <row r="9" spans="1:7" ht="12.75" customHeight="1" x14ac:dyDescent="0.2">
      <c r="A9" s="104" t="s">
        <v>111</v>
      </c>
      <c r="B9" s="105"/>
      <c r="C9" s="105"/>
      <c r="D9" s="105"/>
      <c r="E9" s="105"/>
      <c r="F9" s="106"/>
      <c r="G9" s="106"/>
    </row>
    <row r="10" spans="1:7" x14ac:dyDescent="0.2">
      <c r="A10" s="96" t="s">
        <v>116</v>
      </c>
      <c r="B10" s="94"/>
      <c r="C10" s="94"/>
      <c r="D10" s="94"/>
      <c r="E10" s="94"/>
      <c r="F10" s="114"/>
      <c r="G10" s="114"/>
    </row>
    <row r="11" spans="1:7" x14ac:dyDescent="0.2">
      <c r="A11" s="114"/>
      <c r="B11" s="114"/>
      <c r="C11" s="114"/>
      <c r="D11" s="114"/>
      <c r="E11" s="114"/>
      <c r="F11" s="114"/>
      <c r="G11" s="114"/>
    </row>
    <row r="12" spans="1:7" x14ac:dyDescent="0.2">
      <c r="A12" s="113"/>
      <c r="B12" s="106"/>
      <c r="C12" s="106"/>
      <c r="D12" s="106"/>
      <c r="E12" s="106"/>
    </row>
    <row r="13" spans="1:7" x14ac:dyDescent="0.2">
      <c r="A13" s="107" t="s">
        <v>0</v>
      </c>
      <c r="B13" s="108"/>
      <c r="C13" s="108"/>
      <c r="D13" s="108"/>
      <c r="E13" s="108"/>
      <c r="F13" s="115"/>
      <c r="G13" s="115"/>
    </row>
    <row r="14" spans="1:7" x14ac:dyDescent="0.2">
      <c r="A14" s="107" t="s">
        <v>135</v>
      </c>
      <c r="B14" s="108"/>
      <c r="C14" s="108"/>
      <c r="D14" s="108"/>
      <c r="E14" s="108"/>
      <c r="F14" s="115"/>
      <c r="G14" s="115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04" t="s">
        <v>136</v>
      </c>
      <c r="B16" s="116"/>
      <c r="C16" s="116"/>
      <c r="D16" s="116"/>
      <c r="E16" s="116"/>
      <c r="F16" s="117"/>
      <c r="G16" s="117"/>
    </row>
    <row r="17" spans="1:7" x14ac:dyDescent="0.2">
      <c r="A17" s="104" t="s">
        <v>1</v>
      </c>
      <c r="B17" s="104"/>
      <c r="C17" s="104"/>
      <c r="D17" s="104"/>
      <c r="E17" s="104"/>
      <c r="F17" s="117"/>
      <c r="G17" s="117"/>
    </row>
    <row r="18" spans="1:7" ht="12.75" customHeight="1" x14ac:dyDescent="0.2">
      <c r="A18" s="8"/>
      <c r="B18" s="9"/>
      <c r="C18" s="9"/>
      <c r="D18" s="118" t="s">
        <v>130</v>
      </c>
      <c r="E18" s="118"/>
      <c r="F18" s="118"/>
      <c r="G18" s="118"/>
    </row>
    <row r="19" spans="1:7" ht="67.5" customHeight="1" x14ac:dyDescent="0.2">
      <c r="A19" s="3" t="s">
        <v>2</v>
      </c>
      <c r="B19" s="110" t="s">
        <v>3</v>
      </c>
      <c r="C19" s="111"/>
      <c r="D19" s="112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373278.68</v>
      </c>
      <c r="G20" s="87">
        <f>SUM(G21,G27,G38,G39)</f>
        <v>347506.61</v>
      </c>
    </row>
    <row r="21" spans="1:7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36.289999999997235</v>
      </c>
      <c r="G21" s="88">
        <f>SUM(G22:G26)</f>
        <v>36.289999999997235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">
      <c r="A23" s="23" t="s">
        <v>12</v>
      </c>
      <c r="B23" s="7"/>
      <c r="C23" s="43" t="s">
        <v>118</v>
      </c>
      <c r="D23" s="29"/>
      <c r="E23" s="82"/>
      <c r="F23" s="88">
        <v>36.289999999997235</v>
      </c>
      <c r="G23" s="88">
        <v>36.289999999997235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 x14ac:dyDescent="0.2">
      <c r="A25" s="23" t="s">
        <v>15</v>
      </c>
      <c r="B25" s="7"/>
      <c r="C25" s="43" t="s">
        <v>123</v>
      </c>
      <c r="D25" s="29"/>
      <c r="E25" s="30"/>
      <c r="F25" s="88"/>
      <c r="G25" s="88"/>
    </row>
    <row r="26" spans="1:7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373242.39</v>
      </c>
      <c r="G27" s="88">
        <f>SUM(G28:G37)</f>
        <v>347470.32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21226.140000000003</v>
      </c>
      <c r="G29" s="88">
        <v>21518.280000000002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4038.8</v>
      </c>
      <c r="G32" s="88">
        <v>4126.1000000000004</v>
      </c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5520.0299999999988</v>
      </c>
      <c r="G35" s="88">
        <v>6704.7900000000009</v>
      </c>
    </row>
    <row r="36" spans="1:7" s="12" customFormat="1" ht="12.75" customHeight="1" x14ac:dyDescent="0.2">
      <c r="A36" s="23" t="s">
        <v>34</v>
      </c>
      <c r="B36" s="26"/>
      <c r="C36" s="45" t="s">
        <v>117</v>
      </c>
      <c r="D36" s="46"/>
      <c r="E36" s="82"/>
      <c r="F36" s="88">
        <v>342457.42000000004</v>
      </c>
      <c r="G36" s="88">
        <v>315121.15000000002</v>
      </c>
    </row>
    <row r="37" spans="1:7" s="12" customFormat="1" ht="12.75" customHeight="1" x14ac:dyDescent="0.2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38696.949999999997</v>
      </c>
      <c r="G41" s="87">
        <f>SUM(G42,G48,G49,G56,G57)</f>
        <v>7945.19</v>
      </c>
    </row>
    <row r="42" spans="1:7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28.49</v>
      </c>
      <c r="G42" s="88">
        <f>SUM(G43:G47)</f>
        <v>28.49</v>
      </c>
    </row>
    <row r="43" spans="1:7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28.49</v>
      </c>
      <c r="G44" s="88">
        <v>28.49</v>
      </c>
    </row>
    <row r="45" spans="1:7" s="12" customFormat="1" x14ac:dyDescent="0.2">
      <c r="A45" s="18" t="s">
        <v>13</v>
      </c>
      <c r="B45" s="26"/>
      <c r="C45" s="45" t="s">
        <v>119</v>
      </c>
      <c r="D45" s="46"/>
      <c r="E45" s="82"/>
      <c r="F45" s="88"/>
      <c r="G45" s="88"/>
    </row>
    <row r="46" spans="1:7" s="12" customFormat="1" x14ac:dyDescent="0.2">
      <c r="A46" s="18" t="s">
        <v>15</v>
      </c>
      <c r="B46" s="26"/>
      <c r="C46" s="45" t="s">
        <v>124</v>
      </c>
      <c r="D46" s="46"/>
      <c r="E46" s="82"/>
      <c r="F46" s="88"/>
      <c r="G46" s="88"/>
    </row>
    <row r="47" spans="1:7" s="12" customFormat="1" ht="12.75" customHeight="1" x14ac:dyDescent="0.2">
      <c r="A47" s="18" t="s">
        <v>93</v>
      </c>
      <c r="B47" s="32"/>
      <c r="C47" s="119" t="s">
        <v>104</v>
      </c>
      <c r="D47" s="120"/>
      <c r="E47" s="82"/>
      <c r="F47" s="88"/>
      <c r="G47" s="88"/>
    </row>
    <row r="48" spans="1:7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/>
      <c r="G48" s="88"/>
    </row>
    <row r="49" spans="1:7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21730.48</v>
      </c>
      <c r="G49" s="88">
        <f>SUM(G50:G55)</f>
        <v>6914.3499999999995</v>
      </c>
    </row>
    <row r="50" spans="1:7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 x14ac:dyDescent="0.2">
      <c r="A53" s="18" t="s">
        <v>41</v>
      </c>
      <c r="B53" s="26"/>
      <c r="C53" s="119" t="s">
        <v>90</v>
      </c>
      <c r="D53" s="120"/>
      <c r="E53" s="85"/>
      <c r="F53" s="88">
        <v>168.7</v>
      </c>
      <c r="G53" s="88">
        <v>1.9</v>
      </c>
    </row>
    <row r="54" spans="1:7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21561.78</v>
      </c>
      <c r="G54" s="88">
        <v>6327.17</v>
      </c>
    </row>
    <row r="55" spans="1:7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/>
      <c r="G55" s="88">
        <v>585.28</v>
      </c>
    </row>
    <row r="56" spans="1:7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>
        <v>16937.98</v>
      </c>
      <c r="G57" s="88">
        <v>1002.35</v>
      </c>
    </row>
    <row r="58" spans="1:7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411975.63</v>
      </c>
      <c r="G58" s="88">
        <f>SUM(G20,G40,G41)</f>
        <v>355451.8</v>
      </c>
    </row>
    <row r="59" spans="1:7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390245.14999999997</v>
      </c>
      <c r="G59" s="87">
        <f>SUM(G60:G63)</f>
        <v>348537.45</v>
      </c>
    </row>
    <row r="60" spans="1:7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>
        <v>324705.73</v>
      </c>
      <c r="G60" s="88">
        <v>286401.95</v>
      </c>
    </row>
    <row r="61" spans="1:7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32230.36</v>
      </c>
      <c r="G61" s="88">
        <v>30780.809999999998</v>
      </c>
    </row>
    <row r="62" spans="1:7" s="12" customFormat="1" ht="12.75" customHeight="1" x14ac:dyDescent="0.2">
      <c r="A62" s="30" t="s">
        <v>36</v>
      </c>
      <c r="B62" s="121" t="s">
        <v>105</v>
      </c>
      <c r="C62" s="122"/>
      <c r="D62" s="123"/>
      <c r="E62" s="30"/>
      <c r="F62" s="88">
        <v>80.87</v>
      </c>
      <c r="G62" s="88">
        <v>168.17</v>
      </c>
    </row>
    <row r="63" spans="1:7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>
        <v>33228.189999999995</v>
      </c>
      <c r="G63" s="88">
        <v>31186.519999999997</v>
      </c>
    </row>
    <row r="64" spans="1:7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21561.05</v>
      </c>
      <c r="G64" s="87">
        <f>SUM(G65,G69)</f>
        <v>6870.75</v>
      </c>
    </row>
    <row r="65" spans="1:7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21561.05</v>
      </c>
      <c r="G69" s="88">
        <f>SUM(G70:G75,G78:G83)</f>
        <v>6870.75</v>
      </c>
    </row>
    <row r="70" spans="1:7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 x14ac:dyDescent="0.2">
      <c r="A76" s="18" t="s">
        <v>127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 x14ac:dyDescent="0.2">
      <c r="A77" s="18" t="s">
        <v>128</v>
      </c>
      <c r="B77" s="26"/>
      <c r="C77" s="27"/>
      <c r="D77" s="46" t="s">
        <v>71</v>
      </c>
      <c r="E77" s="82"/>
      <c r="F77" s="88"/>
      <c r="G77" s="88"/>
    </row>
    <row r="78" spans="1:7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/>
    </row>
    <row r="80" spans="1:7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1148.95</v>
      </c>
      <c r="G80" s="88"/>
    </row>
    <row r="81" spans="1:7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14126.63</v>
      </c>
      <c r="G81" s="88"/>
    </row>
    <row r="82" spans="1:7" s="12" customFormat="1" ht="12.75" customHeight="1" x14ac:dyDescent="0.2">
      <c r="A82" s="23" t="s">
        <v>126</v>
      </c>
      <c r="B82" s="26"/>
      <c r="C82" s="45" t="s">
        <v>92</v>
      </c>
      <c r="D82" s="46"/>
      <c r="E82" s="85"/>
      <c r="F82" s="88">
        <v>6285.47</v>
      </c>
      <c r="G82" s="88">
        <v>6870.75</v>
      </c>
    </row>
    <row r="83" spans="1:7" s="12" customFormat="1" ht="12.75" customHeight="1" x14ac:dyDescent="0.2">
      <c r="A83" s="23" t="s">
        <v>129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169.43</v>
      </c>
      <c r="G84" s="87">
        <f>SUM(G85,G86,G89,G90)</f>
        <v>43.600000000001167</v>
      </c>
    </row>
    <row r="85" spans="1:7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169.43</v>
      </c>
      <c r="G90" s="88">
        <f>SUM(G91,G92)</f>
        <v>43.600000000001167</v>
      </c>
    </row>
    <row r="91" spans="1:7" s="12" customFormat="1" ht="12.75" customHeight="1" x14ac:dyDescent="0.2">
      <c r="A91" s="23" t="s">
        <v>120</v>
      </c>
      <c r="B91" s="31"/>
      <c r="C91" s="43" t="s">
        <v>106</v>
      </c>
      <c r="D91" s="10"/>
      <c r="E91" s="82"/>
      <c r="F91" s="88">
        <v>125.83</v>
      </c>
      <c r="G91" s="88">
        <v>41.220000000001164</v>
      </c>
    </row>
    <row r="92" spans="1:7" s="12" customFormat="1" ht="12.75" customHeight="1" x14ac:dyDescent="0.2">
      <c r="A92" s="23" t="s">
        <v>121</v>
      </c>
      <c r="B92" s="31"/>
      <c r="C92" s="43" t="s">
        <v>107</v>
      </c>
      <c r="D92" s="10"/>
      <c r="E92" s="82"/>
      <c r="F92" s="88">
        <v>43.6</v>
      </c>
      <c r="G92" s="88">
        <v>2.38</v>
      </c>
    </row>
    <row r="93" spans="1:7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 x14ac:dyDescent="0.2">
      <c r="A94" s="1"/>
      <c r="B94" s="124" t="s">
        <v>122</v>
      </c>
      <c r="C94" s="125"/>
      <c r="D94" s="120"/>
      <c r="E94" s="30"/>
      <c r="F94" s="89">
        <f>SUM(F59,F64,F84,F93)</f>
        <v>411975.62999999995</v>
      </c>
      <c r="G94" s="89">
        <f>SUM(G59,G64,G84,G93)</f>
        <v>355451.8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6" t="s">
        <v>137</v>
      </c>
      <c r="B96" s="126"/>
      <c r="C96" s="126"/>
      <c r="D96" s="126"/>
      <c r="E96" s="91"/>
      <c r="F96" s="105" t="s">
        <v>138</v>
      </c>
      <c r="G96" s="105"/>
    </row>
    <row r="97" spans="1:8" s="12" customFormat="1" ht="12.75" customHeight="1" x14ac:dyDescent="0.2">
      <c r="A97" s="127" t="s">
        <v>131</v>
      </c>
      <c r="B97" s="127"/>
      <c r="C97" s="127"/>
      <c r="D97" s="127"/>
      <c r="E97" s="42" t="s">
        <v>132</v>
      </c>
      <c r="F97" s="104" t="s">
        <v>113</v>
      </c>
      <c r="G97" s="104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93" t="s">
        <v>139</v>
      </c>
      <c r="B99" s="93"/>
      <c r="C99" s="93"/>
      <c r="D99" s="93"/>
      <c r="E99" s="92"/>
      <c r="F99" s="94" t="s">
        <v>140</v>
      </c>
      <c r="G99" s="94"/>
    </row>
    <row r="100" spans="1:8" s="12" customFormat="1" ht="12.75" customHeight="1" x14ac:dyDescent="0.2">
      <c r="A100" s="95" t="s">
        <v>133</v>
      </c>
      <c r="B100" s="95"/>
      <c r="C100" s="95"/>
      <c r="D100" s="95"/>
      <c r="E100" s="61" t="s">
        <v>132</v>
      </c>
      <c r="F100" s="96" t="s">
        <v>113</v>
      </c>
      <c r="G100" s="96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A17:G17"/>
    <mergeCell ref="D18:G18"/>
    <mergeCell ref="F96:G96"/>
    <mergeCell ref="F97:G97"/>
    <mergeCell ref="C47:D47"/>
    <mergeCell ref="C53:D53"/>
    <mergeCell ref="B62:D62"/>
    <mergeCell ref="B94:D94"/>
    <mergeCell ref="A96:D96"/>
    <mergeCell ref="A97:D97"/>
    <mergeCell ref="A99:D99"/>
    <mergeCell ref="F99:G99"/>
    <mergeCell ref="A100:D100"/>
    <mergeCell ref="F100:G100"/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Libis</dc:creator>
  <cp:lastModifiedBy>Libis</cp:lastModifiedBy>
  <cp:lastPrinted>2020-11-16T10:28:56Z</cp:lastPrinted>
  <dcterms:created xsi:type="dcterms:W3CDTF">2009-07-20T14:30:53Z</dcterms:created>
  <dcterms:modified xsi:type="dcterms:W3CDTF">2020-11-16T10:29:33Z</dcterms:modified>
</cp:coreProperties>
</file>